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<sst xmlns="http://schemas.openxmlformats.org/spreadsheetml/2006/main" count="1365" uniqueCount="490">
  <si>
    <t>План закупки товаров, работ, услуг на 2012 год за счет собственных средств и прочих источников финансирования</t>
  </si>
  <si>
    <t>№
п/п</t>
  </si>
  <si>
    <t>Наименование Заказчика</t>
  </si>
  <si>
    <r>
      <t>Номенклатурная группа</t>
    </r>
    <r>
      <rPr>
        <sz val="12"/>
        <rFont val="Arial Narrow"/>
        <family val="2"/>
      </rPr>
      <t xml:space="preserve">
(формируется на основании сведений указанных в классификаторе)</t>
    </r>
  </si>
  <si>
    <t>Предмет закупки (наименование МТР (тип,марка, тех.характеристика), наименование требуемых к выполнению работ (оказанию услуг))</t>
  </si>
  <si>
    <t>Ед. изм.</t>
  </si>
  <si>
    <t>кол-во</t>
  </si>
  <si>
    <t>Цена за ед.
с учетом НДС (руб.)</t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</si>
  <si>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</si>
  <si>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</si>
  <si>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примечание (дата договора)</t>
  </si>
  <si>
    <t>Код группы</t>
  </si>
  <si>
    <t>Наименование группы</t>
  </si>
  <si>
    <t>Способ закупки</t>
  </si>
  <si>
    <t>Закупки 1-го квартала:</t>
  </si>
  <si>
    <t>ОАО "Смоленскоблгаз"</t>
  </si>
  <si>
    <t xml:space="preserve"> оказание финансовых услуг (лизинг)</t>
  </si>
  <si>
    <t>февраль 2012-январь 2014</t>
  </si>
  <si>
    <t>запрос предложений</t>
  </si>
  <si>
    <t>закуплено, 13.01.2012</t>
  </si>
  <si>
    <t xml:space="preserve">оказание услуг по финансовой аренде (лизингу) </t>
  </si>
  <si>
    <t xml:space="preserve">февраль 2012 -январь 2015 </t>
  </si>
  <si>
    <t>закуплено, 06.02.2012</t>
  </si>
  <si>
    <t xml:space="preserve"> оказание услуг по инкассации денежных средств в г.Смоленске  </t>
  </si>
  <si>
    <t>февраль 2012-январь 2013</t>
  </si>
  <si>
    <t>закуплено, 24.01.2012</t>
  </si>
  <si>
    <t xml:space="preserve"> оказание  финансовых услуг по инкассации денежных средств в Смоленской области (за исключением г.Смоленск) (23 объекта).</t>
  </si>
  <si>
    <t xml:space="preserve">Обязательное страхование гражданской ответственности владельца транспортных средств (ОСАГО) </t>
  </si>
  <si>
    <t>март 2012-февраль 2013</t>
  </si>
  <si>
    <t>закуплено, 01.03.2012</t>
  </si>
  <si>
    <t>Страхование транспортных средств (КАСКО)</t>
  </si>
  <si>
    <t xml:space="preserve">Обязательное страхование гражданской ответственности владельца ОПО за причинение вреда в результате аварии на опасном объекте </t>
  </si>
  <si>
    <t xml:space="preserve">январь-декабрь </t>
  </si>
  <si>
    <t>закуплено, 15.02.2012</t>
  </si>
  <si>
    <t>расходы на програмное обеспечение</t>
  </si>
  <si>
    <t>обновление програмного обеспечения: консультант+, гектор-строитель, касперский</t>
  </si>
  <si>
    <t>шт</t>
  </si>
  <si>
    <t>март</t>
  </si>
  <si>
    <t>закуплено, 10.01.12, 06.02.12, 2.02.12</t>
  </si>
  <si>
    <t>Связь</t>
  </si>
  <si>
    <t>мобильная связь (в общем по Облгазу)</t>
  </si>
  <si>
    <t>январь-декабрь</t>
  </si>
  <si>
    <t>междугородная связь</t>
  </si>
  <si>
    <t>закуплено, дог.SM127869</t>
  </si>
  <si>
    <t>Канцтовары</t>
  </si>
  <si>
    <t>канцелярия</t>
  </si>
  <si>
    <t>закуплено, 19.01.2012</t>
  </si>
  <si>
    <t>канцелярские товары</t>
  </si>
  <si>
    <t>закуплено 15.01.2012</t>
  </si>
  <si>
    <t>канцтовары</t>
  </si>
  <si>
    <t>шт.</t>
  </si>
  <si>
    <t>Бытовая химия</t>
  </si>
  <si>
    <t xml:space="preserve"> бытовая химия </t>
  </si>
  <si>
    <t xml:space="preserve">закуплено, 19.01.2012 2.02.2012 </t>
  </si>
  <si>
    <t>закуплено, 01.01.2012</t>
  </si>
  <si>
    <t>Оргтехника (з/ч)</t>
  </si>
  <si>
    <t>картриджи (закупка, заправка),ремонт копировального оборудования</t>
  </si>
  <si>
    <t>закуплено, 07.02.2012</t>
  </si>
  <si>
    <t>Картриджы для принтера</t>
  </si>
  <si>
    <t>закуплено 18.01.2012</t>
  </si>
  <si>
    <t>Запасные части к оргтехнике</t>
  </si>
  <si>
    <t>Закуплено 07.02.2012</t>
  </si>
  <si>
    <t>Инструмент</t>
  </si>
  <si>
    <t>Токарный и слесарный инструмент</t>
  </si>
  <si>
    <t>закуплено, 20.01.2012</t>
  </si>
  <si>
    <t>Электроматериалы</t>
  </si>
  <si>
    <t>февраль-декабрь</t>
  </si>
  <si>
    <t>закуплено, 10.02.2012</t>
  </si>
  <si>
    <t>строительные инструменты</t>
  </si>
  <si>
    <t>закуплено 12.01.2012</t>
  </si>
  <si>
    <t>запчасти для автотранспорта</t>
  </si>
  <si>
    <t>Запчасти для автотранспорта</t>
  </si>
  <si>
    <t>закуплено, 23.11.2011</t>
  </si>
  <si>
    <t>закуплено, 21.02.2012</t>
  </si>
  <si>
    <t>Расходные материалы к автотранспорту</t>
  </si>
  <si>
    <t>январь-март</t>
  </si>
  <si>
    <t>закуплено 18.01.12; 23.01.12; 25.01.12</t>
  </si>
  <si>
    <t>Запасные части к автотранспорту</t>
  </si>
  <si>
    <t>закуплено 16.01.12; 17.01.12; 23.01.12</t>
  </si>
  <si>
    <t>зап.части (расходный материал)</t>
  </si>
  <si>
    <t>л</t>
  </si>
  <si>
    <t>январь</t>
  </si>
  <si>
    <t>февраль</t>
  </si>
  <si>
    <t>Торговля</t>
  </si>
  <si>
    <t>Умягчитель к дозаторуGELPHOS 107</t>
  </si>
  <si>
    <t>закуплено,19.01.2012</t>
  </si>
  <si>
    <t xml:space="preserve">сантехнические/канализационные изделия </t>
  </si>
  <si>
    <t>закуплено 24.01.2012</t>
  </si>
  <si>
    <t>бытовая техника</t>
  </si>
  <si>
    <t>закуплено, 17.01.2012</t>
  </si>
  <si>
    <t>Приобретение электротоваров</t>
  </si>
  <si>
    <t>закуплено, 01.02.2012</t>
  </si>
  <si>
    <t>материалы электрического назначения</t>
  </si>
  <si>
    <t xml:space="preserve">Бытовая техника </t>
  </si>
  <si>
    <t xml:space="preserve">январь-июнь </t>
  </si>
  <si>
    <t>Газовые котлы Ростовгазоаппарат</t>
  </si>
  <si>
    <t>Газовые плиты Де Люкс</t>
  </si>
  <si>
    <t>Газовое обрудование BAXI</t>
  </si>
  <si>
    <t>Холодильники Атлант, хозтовары</t>
  </si>
  <si>
    <t>Газовые плиты Гефест</t>
  </si>
  <si>
    <t>Газовые котлы BAXI</t>
  </si>
  <si>
    <t>Газовые котлы Термотехник</t>
  </si>
  <si>
    <t>Товары</t>
  </si>
  <si>
    <t xml:space="preserve">закуплено,  21.02.2011                                      </t>
  </si>
  <si>
    <t>Оказание услуг</t>
  </si>
  <si>
    <t xml:space="preserve">Оплата за экспресс-доставку документов </t>
  </si>
  <si>
    <t>январь - декабрь</t>
  </si>
  <si>
    <t>закуплено, 19.03.12</t>
  </si>
  <si>
    <t>Обслуживание сигнализации и видеоконтроля</t>
  </si>
  <si>
    <t>мес</t>
  </si>
  <si>
    <t>закуплено, 10.01.2012</t>
  </si>
  <si>
    <t>Замена ЭКПЗ</t>
  </si>
  <si>
    <t>Услуги почты</t>
  </si>
  <si>
    <t>закуплено,№1-1/2012г., 1-39/2012г.,20-40/2012г.</t>
  </si>
  <si>
    <t>Договор на оказание экспертных услуг</t>
  </si>
  <si>
    <t>февраль-май</t>
  </si>
  <si>
    <t>закуплено, 15.02..2012</t>
  </si>
  <si>
    <t>Прочие виды услуг</t>
  </si>
  <si>
    <t>Услуги по обучению работников для получения права управления транспортными средствами категории "В,С" оборудованными устройствами для подачи специальных световых и звуковых сигналов</t>
  </si>
  <si>
    <t>чел.</t>
  </si>
  <si>
    <t>февраль - март</t>
  </si>
  <si>
    <t>закуплено, 07.02.12, 16.02.12, 24.02.12, 01.03.12</t>
  </si>
  <si>
    <t>Подготовка кадров</t>
  </si>
  <si>
    <t>Подготовка и аттестация в области промышленной пожарной безопасности, обучение и проверка знаний по охране труда</t>
  </si>
  <si>
    <t>чел</t>
  </si>
  <si>
    <t>закуплено, 12.01.2012</t>
  </si>
  <si>
    <t>услуги проживания</t>
  </si>
  <si>
    <t xml:space="preserve"> закуплено, 25.01.2012</t>
  </si>
  <si>
    <t>Проведение диагностирования тех. состояния и экспертизы промбезопасности подземных стальных газопроводов</t>
  </si>
  <si>
    <t>км</t>
  </si>
  <si>
    <t>январь-сентябрь</t>
  </si>
  <si>
    <t>закуплено, 11.01.2012</t>
  </si>
  <si>
    <t>Инженерно-геодезические и инженерно-геологические работы и форм.схемы расп.зем.участка</t>
  </si>
  <si>
    <t>закуплено, 26.01.2012</t>
  </si>
  <si>
    <t>Поверка средств измерения</t>
  </si>
  <si>
    <t>Аттестация сварщиков и специалистов сварочного производства</t>
  </si>
  <si>
    <t>226560-00</t>
  </si>
  <si>
    <t>Коммунальные услуги</t>
  </si>
  <si>
    <t>Услуги за резмещение и транспортировку отходов</t>
  </si>
  <si>
    <t>Услкги по отпуску питьевой воды и приёму сточных вод</t>
  </si>
  <si>
    <t>Стройматериалы</t>
  </si>
  <si>
    <t>Стройматериалы(цемент,кровельные материалы и т.д.)</t>
  </si>
  <si>
    <t>прочие строительные материалы</t>
  </si>
  <si>
    <t>пиломатериалы</t>
  </si>
  <si>
    <t>куб.м</t>
  </si>
  <si>
    <t>закуплено, 25.01.2012</t>
  </si>
  <si>
    <t>строительные сухие смеси</t>
  </si>
  <si>
    <t>закуплено 19.01.2012</t>
  </si>
  <si>
    <t>Мебельная фурнитура</t>
  </si>
  <si>
    <t>Древесностружечная плита</t>
  </si>
  <si>
    <t>Лакокрасочный материал</t>
  </si>
  <si>
    <t>Металлические листы,уголок,профиль,швеллера и т.д.</t>
  </si>
  <si>
    <t>закуплено, 10.01.2012, 11.01.2012</t>
  </si>
  <si>
    <t>аренда спортивных залов</t>
  </si>
  <si>
    <t xml:space="preserve">закуплено, 23.01.2012 </t>
  </si>
  <si>
    <t>ГСМ и сжиж.газ</t>
  </si>
  <si>
    <t>ГСМ</t>
  </si>
  <si>
    <t>закуплено, №5/9-2012</t>
  </si>
  <si>
    <t>Сжиженный балонный газ ГОСТ 20448-90</t>
  </si>
  <si>
    <t>кг</t>
  </si>
  <si>
    <t>закуплено, 01.01.12</t>
  </si>
  <si>
    <t>Сжиженный газ</t>
  </si>
  <si>
    <t>тыс.л</t>
  </si>
  <si>
    <t>закуплено, 31.01.2011</t>
  </si>
  <si>
    <t>Масло</t>
  </si>
  <si>
    <t>закуплено, 18.01.12; 23.01.12; 25.01.12</t>
  </si>
  <si>
    <t>Товары для общепита</t>
  </si>
  <si>
    <t>продукты питания</t>
  </si>
  <si>
    <t xml:space="preserve">закуплено, 15.03.2012 </t>
  </si>
  <si>
    <t>закуплено, 15.03.2012</t>
  </si>
  <si>
    <t>Прочие МТР</t>
  </si>
  <si>
    <t>трубы стеклопластиковые</t>
  </si>
  <si>
    <t>закуплено, 17.02.2012</t>
  </si>
  <si>
    <t>материлы</t>
  </si>
  <si>
    <t xml:space="preserve">закуплено, /25-2012 </t>
  </si>
  <si>
    <t>Резиновые шланги</t>
  </si>
  <si>
    <t>закуплено, 16.01.2012</t>
  </si>
  <si>
    <t>Техпластина</t>
  </si>
  <si>
    <t>закуплено, 23.01.2012</t>
  </si>
  <si>
    <t>Газообразный кислород</t>
  </si>
  <si>
    <t>баллон</t>
  </si>
  <si>
    <t>закуплено, 13.02.2012</t>
  </si>
  <si>
    <t>Бумага офсетная №1 /ООВ/620/80, №1 / ООВ/620/65,  /ООВ/180, бумага газетная А3, самоклейка, мелованная бумага</t>
  </si>
  <si>
    <t>закуплено, 20.02.12</t>
  </si>
  <si>
    <t>Расходные материалы для нужд типографии: краска RIZO, краска офсетная, тонера XEROX DC12/DC252 CMYK, девелоперы, масло фьюзерн, ламинат, краска плоттерная HP 5500, фото-барабаны, офсетные пластины, химия офсетная, з/ч. для полиграфического оборудования</t>
  </si>
  <si>
    <t>Консультационные услуги</t>
  </si>
  <si>
    <t xml:space="preserve">Информационно-консультационное обслуживание </t>
  </si>
  <si>
    <t>Труба стальная неизолированная</t>
  </si>
  <si>
    <t xml:space="preserve">водогазопроводная ГОСТ 3262-75 </t>
  </si>
  <si>
    <t>м</t>
  </si>
  <si>
    <t>закуплено, 09.02.2012</t>
  </si>
  <si>
    <t>электросварная прямошовная   ГОСТ 10704-91/10705-80</t>
  </si>
  <si>
    <t>6</t>
  </si>
  <si>
    <t>Оборудование электрохимической защиты от коррозии</t>
  </si>
  <si>
    <t>Электрод графит.трубчатый  ЭГТ-2500</t>
  </si>
  <si>
    <t>компл.</t>
  </si>
  <si>
    <t>закуплено, 14.06.2006</t>
  </si>
  <si>
    <t>Транспортные средства</t>
  </si>
  <si>
    <t>Автомобиль Skoda-Oktavia</t>
  </si>
  <si>
    <t>закуплено, 08.02.12</t>
  </si>
  <si>
    <t>Средства индивидуальной защиты</t>
  </si>
  <si>
    <t>Ботинки</t>
  </si>
  <si>
    <t>пар.</t>
  </si>
  <si>
    <t>закуплено, 27.02.12</t>
  </si>
  <si>
    <t>Костюм оператор</t>
  </si>
  <si>
    <t>Куртка утепленная</t>
  </si>
  <si>
    <t xml:space="preserve">закуплено, 27.02.12   </t>
  </si>
  <si>
    <t>Лакокрасочные материалы</t>
  </si>
  <si>
    <t>эмаль ПФ-115</t>
  </si>
  <si>
    <t>Внутридомовое газовое оборудование</t>
  </si>
  <si>
    <t>Газовые плиты</t>
  </si>
  <si>
    <t>январь - май</t>
  </si>
  <si>
    <t>Газовые водонагреватели</t>
  </si>
  <si>
    <t>закуплено,689,647,552,550,551</t>
  </si>
  <si>
    <t>Газовые котлы</t>
  </si>
  <si>
    <t>зак-но,7/199-2012;7/200-2012</t>
  </si>
  <si>
    <t>Счетчики газовые</t>
  </si>
  <si>
    <t>закуплено, 7/697-2012</t>
  </si>
  <si>
    <t>Выполнение работ по инвентаризации и изготовлению техдокументации</t>
  </si>
  <si>
    <t xml:space="preserve">Договор возмездного оказания услуг по инвентаризации и изготовлению технической документации </t>
  </si>
  <si>
    <t xml:space="preserve">февраль-май </t>
  </si>
  <si>
    <t>закуплено, 29.02.2012</t>
  </si>
  <si>
    <t>техническая инвентаризация газопровода</t>
  </si>
  <si>
    <t>июнь</t>
  </si>
  <si>
    <t>закуплено, 28.02.2012</t>
  </si>
  <si>
    <t>Выполнение инженерно-геологических и инженерно-геодезических изысканий</t>
  </si>
  <si>
    <t xml:space="preserve">Выполнение инженерно-геологических и -геодезических изысканий на объектах:
Газопровод СД и НД для газоснабжения жилых домов по ул. Советская в г. Демидове
Газопровод СД и НД для газоснабжения жилых домов по ул. Потемкина в г. Демидове
Газопровод СД и НД для газоснабжения жилых домов по ул. Фрадкова в г. Демидове </t>
  </si>
  <si>
    <t xml:space="preserve">март </t>
  </si>
  <si>
    <t>Экспертиза проектов и межевание</t>
  </si>
  <si>
    <t>Выполнение экспертизы пром-ной безопасности газопроводов к ГРП</t>
  </si>
  <si>
    <t>март-май</t>
  </si>
  <si>
    <t>закуплено,  16.03.2012</t>
  </si>
  <si>
    <t>Выполнение экспертизы промышленной безопасности ГРП</t>
  </si>
  <si>
    <t>закуплено, 16.03.2012</t>
  </si>
  <si>
    <t>Выполнение экспертизы пром-ной безопасности газопроводов от ГРП</t>
  </si>
  <si>
    <t>Инженерные изыскания</t>
  </si>
  <si>
    <t>Выполнение инженерных изысканий д. Рогово-2</t>
  </si>
  <si>
    <t>январь-май</t>
  </si>
  <si>
    <t>закуплено, 26.12.2012</t>
  </si>
  <si>
    <t>Выполнение инженерных изысканий д. Пересна</t>
  </si>
  <si>
    <t>февраль-апрель</t>
  </si>
  <si>
    <t>Капитальный ремонт</t>
  </si>
  <si>
    <t xml:space="preserve">Выполнение работ по капремонту системы отопления в здании Демидовского РО СП : г. Демидов, ул. Гуреевская, д. 22 </t>
  </si>
  <si>
    <t>март 2012 г.</t>
  </si>
  <si>
    <t xml:space="preserve">Выполнение работ по объекту: "Капитальный ремонт кровли автотранспортной службы г. Смоленск, ул. Лавочкина, д. 101" </t>
  </si>
  <si>
    <t>май 2012 г.</t>
  </si>
  <si>
    <t xml:space="preserve">Выполнение работ по объекту: "Кап. ремонт фасада админ. здания Краснинской газ. службы" </t>
  </si>
  <si>
    <t>июнь 2012 г.</t>
  </si>
  <si>
    <t>Капитальный ремонт АБК г.Гагарин</t>
  </si>
  <si>
    <t xml:space="preserve">Ремонт базы экс газ хоз г Ярцево </t>
  </si>
  <si>
    <t xml:space="preserve">1 кв. </t>
  </si>
  <si>
    <t>Ремонт базы экс газ хоз г Сафоново</t>
  </si>
  <si>
    <t xml:space="preserve">1  кв. </t>
  </si>
  <si>
    <t>закуплено, 16.01.2012;   05.03.2012</t>
  </si>
  <si>
    <t>Текущий ремонт</t>
  </si>
  <si>
    <t>Выполнение текущ. ремонта Демидовской газ. службы (окраска фасадов)</t>
  </si>
  <si>
    <t>Текущий ремонт АБК г.Гагарин</t>
  </si>
  <si>
    <t>Реконструкция</t>
  </si>
  <si>
    <t xml:space="preserve">Выполнение работ по объекту: "Реконструкция здания Руднян. газ. службы" </t>
  </si>
  <si>
    <t>Выполнение работ по реконструкции здания магазина в г. Демидове</t>
  </si>
  <si>
    <t xml:space="preserve">Выполнение работ по объекту: "Реконструкция магазина в п. Кардымово" </t>
  </si>
  <si>
    <t>Выполнение работ по объекту: "Реконструкция базы газового хозяйства в п. Кардымово"</t>
  </si>
  <si>
    <t>АБК Рославль</t>
  </si>
  <si>
    <t>закуплено, 03.11.2012</t>
  </si>
  <si>
    <t>Итого:</t>
  </si>
  <si>
    <t>Закупки 2-го квартала:</t>
  </si>
  <si>
    <t>ОАО «Смоленскоблгаз»</t>
  </si>
  <si>
    <t>информтехнологии</t>
  </si>
  <si>
    <t>Программа Windows Server 2008 (Легализация лицензии для Сервера 1С:Бухгалтерия)</t>
  </si>
  <si>
    <t>апрель-декабрь</t>
  </si>
  <si>
    <t>Закуплено 25.04.2012</t>
  </si>
  <si>
    <t>Авто з/части</t>
  </si>
  <si>
    <t>2квартал</t>
  </si>
  <si>
    <t>Закуплено, LMM 93,94-с/2012</t>
  </si>
  <si>
    <t>апрель-июнь</t>
  </si>
  <si>
    <t>закуплено 06.02.12; 10.02.12; 14,02.12; 27.02.12</t>
  </si>
  <si>
    <t>апрель</t>
  </si>
  <si>
    <t>Закуплено,  01.01.2012</t>
  </si>
  <si>
    <t>май</t>
  </si>
  <si>
    <t>Закуплено, 01.01.2012,28.05.2012</t>
  </si>
  <si>
    <t>закуплено, 06.06; 20.06; 22.06; 29.06; 26.06; 09.06; 13.06; 14.06; 15.06.12г</t>
  </si>
  <si>
    <t>закуплено 18,20,21,29.06.12</t>
  </si>
  <si>
    <t>Хозтовары</t>
  </si>
  <si>
    <t>сувенирная продукция</t>
  </si>
  <si>
    <t>закуплено, 2.05.2012 3.05.2012 10.05.2012 15.05.2012</t>
  </si>
  <si>
    <t>спортивная одежда</t>
  </si>
  <si>
    <t>закуплено, 10.05.2012 14.05.2012 18.04.2012</t>
  </si>
  <si>
    <t>Субподрядные работы по строительству межпоселкового газопровода по договору №22/08-11 от 22.08.2011 г.</t>
  </si>
  <si>
    <t>закуплено, 07.06.2012 г.</t>
  </si>
  <si>
    <t>услуги автокрана</t>
  </si>
  <si>
    <t>закуплено 19.06.12</t>
  </si>
  <si>
    <t>Арматура запорная</t>
  </si>
  <si>
    <t xml:space="preserve">краны подземной установки стальные </t>
  </si>
  <si>
    <t>Закуплено, 14.06.2006</t>
  </si>
  <si>
    <t>краны фланцевые</t>
  </si>
  <si>
    <t>Аренда</t>
  </si>
  <si>
    <t>Передача во временное пользование недвижимое имущество</t>
  </si>
  <si>
    <t>м2</t>
  </si>
  <si>
    <t>май-декабрь</t>
  </si>
  <si>
    <t>закуплено, 24.05.2012</t>
  </si>
  <si>
    <t>ГСМ(бензин,дизютопл.,масла)</t>
  </si>
  <si>
    <t>закуплено, 07.06; 09.06; 15.06;19.06;21.06;22.06;28.06.12г</t>
  </si>
  <si>
    <t>ГСМ(газ,бензин,дизтопл.)</t>
  </si>
  <si>
    <t>закуплено 02,11,12,18, 24,31.05.12</t>
  </si>
  <si>
    <t>закуплено 05,13,19,20, 22.26,27.06.2012</t>
  </si>
  <si>
    <t>Продукты</t>
  </si>
  <si>
    <t>кг.</t>
  </si>
  <si>
    <t>закуплено 19.03.12; 4.04.12;14.03.12; 12.04.12;23.04.12</t>
  </si>
  <si>
    <t>Закуплено, 11.04.2012</t>
  </si>
  <si>
    <t>Труба полиэтиленовая</t>
  </si>
  <si>
    <t>Труба полиэтиленовая ПЭ 80, 100 SDR 11, 17,6</t>
  </si>
  <si>
    <t>Закуплено, 03.05.2012, 28.05.2012</t>
  </si>
  <si>
    <t>Закуплено, 28.05.2012, 31.05.2012</t>
  </si>
  <si>
    <t>Закуплено,  09.02.2012</t>
  </si>
  <si>
    <t>Труба стальная по ГОСТ 3262-75, ГОСТ 10704-91/10705-80</t>
  </si>
  <si>
    <t>закупленно,19.01.12</t>
  </si>
  <si>
    <t>Фитинги для монтажа полиэтиленовых газопроводов</t>
  </si>
  <si>
    <t xml:space="preserve">Фитинги Plasson ПЭ 100 SDR 11 </t>
  </si>
  <si>
    <t>Закуплено,29.05.2012</t>
  </si>
  <si>
    <t xml:space="preserve">Многослойная труба и фитинги </t>
  </si>
  <si>
    <t>7</t>
  </si>
  <si>
    <t>Контрольно-измерительное оборудование</t>
  </si>
  <si>
    <t>Система  VIVAX  vLocDM  для поиска дефектов изоляции</t>
  </si>
  <si>
    <t>закуплено, 15.05.2012</t>
  </si>
  <si>
    <t>Навигационно-телематические системы</t>
  </si>
  <si>
    <t>Комплекс геодезического спутникового оборудования</t>
  </si>
  <si>
    <t>Компрессоры и компрессорные установки</t>
  </si>
  <si>
    <t>Компрессор ПКСД 1,5/16</t>
  </si>
  <si>
    <t>закуплено, 22.06.2012</t>
  </si>
  <si>
    <t>Сварочные аппараты и агрегаты</t>
  </si>
  <si>
    <t>Аппарат стыковой сварки GATOR-250</t>
  </si>
  <si>
    <t>закуплено, 04.06.2012</t>
  </si>
  <si>
    <t>Закуплено, 09.02.2012</t>
  </si>
  <si>
    <t>май-июль</t>
  </si>
  <si>
    <t>закуплено, 05.05.2012</t>
  </si>
  <si>
    <t>закуплено, 17.05.2012</t>
  </si>
  <si>
    <t>Услуги Ростех-инвентаризации</t>
  </si>
  <si>
    <t>Услуги Ростехинвентаризации</t>
  </si>
  <si>
    <t>Закуплено, 03.04.2012, 06.04.2012, 18.04.2012</t>
  </si>
  <si>
    <t>Выполнение инженерно-геологических и -геодезических изысканий</t>
  </si>
  <si>
    <t>Выполнение инженерных изысканий</t>
  </si>
  <si>
    <t>закуплено 01,19,20.06.2012</t>
  </si>
  <si>
    <t xml:space="preserve">Межевание </t>
  </si>
  <si>
    <t>январь-май 2012</t>
  </si>
  <si>
    <t>Закуплено, 17.08.2011</t>
  </si>
  <si>
    <t>январь май 2012</t>
  </si>
  <si>
    <t>Выдача акта-допуска и осуществление технического надзора</t>
  </si>
  <si>
    <t>05.04.2012-закуплено</t>
  </si>
  <si>
    <t xml:space="preserve">Ремонт базы экс газ хоз </t>
  </si>
  <si>
    <t>1 - 2 кв</t>
  </si>
  <si>
    <t>Закуплено, 16.01.2012</t>
  </si>
  <si>
    <t>1-2 кв.</t>
  </si>
  <si>
    <t>Закуплено,июнь</t>
  </si>
  <si>
    <t>Реконструкция газопроводов, зданий и сооружений</t>
  </si>
  <si>
    <t>Реконструкция здания проката в СОК "Смена" п. Красный Бор -          договор б/н</t>
  </si>
  <si>
    <t>Закуплено, 03.05.2012</t>
  </si>
  <si>
    <t xml:space="preserve">Выполнгение работ по объекту: "Реконструкция здания проката в СОК "Смена"" - договор б/н </t>
  </si>
  <si>
    <t>Закуплено, 25.05.2012</t>
  </si>
  <si>
    <t>Реконструкция магазина п. Кардымово</t>
  </si>
  <si>
    <t>июнь, 2012</t>
  </si>
  <si>
    <t>Строительство базы газового хозяйства в п. Хиславичи</t>
  </si>
  <si>
    <t>июль, 2012</t>
  </si>
  <si>
    <t>Закуплено, 04.06.2012</t>
  </si>
  <si>
    <t>Закуплено, 03.11.2012</t>
  </si>
  <si>
    <t>Закупки 3-го квартала:</t>
  </si>
  <si>
    <t>предоставление финансовых услуг в виде овердрафта</t>
  </si>
  <si>
    <t>июнль 2012 - декабрь 2013</t>
  </si>
  <si>
    <t>предоставление финансовых услуг в виде возобновляемой кредитной линии</t>
  </si>
  <si>
    <t>оказание финансовых услуг (лизинг)</t>
  </si>
  <si>
    <t>июль 2012 - август 2014</t>
  </si>
  <si>
    <t>июль-сентябрь</t>
  </si>
  <si>
    <t>июль-декабрь</t>
  </si>
  <si>
    <t>Программа AutoCad</t>
  </si>
  <si>
    <t>Бортовой навигационно-телематический связной модуль (УТП-М-31-8.005 ГЛОНАСС)</t>
  </si>
  <si>
    <t>сентябрь-ноябрь</t>
  </si>
  <si>
    <t>25</t>
  </si>
  <si>
    <t xml:space="preserve">Оргтехника </t>
  </si>
  <si>
    <t>Сервер  DEPO Storm 4xE7520</t>
  </si>
  <si>
    <t>Сервер  DEPO Storm 4xE7-4830</t>
  </si>
  <si>
    <t>Системный блок Arbyte Tempo T4D3-H6</t>
  </si>
  <si>
    <t>Многофункциональное устройство HP LaserJet M5025 ( Q7840A)+Duplex ( Q7549A)</t>
  </si>
  <si>
    <t>Многофункциональное устройство HP LaserJet M5025</t>
  </si>
  <si>
    <t>август</t>
  </si>
  <si>
    <t>Закуплено, 01.01.2012, 28.05.2012</t>
  </si>
  <si>
    <t>июль</t>
  </si>
  <si>
    <t xml:space="preserve">Посуда </t>
  </si>
  <si>
    <t>Бытовая техника</t>
  </si>
  <si>
    <t>Комплекс работ по перекрытию трубопроводов Ду200, Ду250, Ду 300 с двух сторон с байпасом без установки перекачки транспортирующей среды</t>
  </si>
  <si>
    <t>сентябрь</t>
  </si>
  <si>
    <t>Выполнение участка ННБ по объекту "Межпоселковый газопровод д. Шумячи - д. Понятовка Шумячского района</t>
  </si>
  <si>
    <t>Кран шаровый сталь.газ Балломакс КШГ 70.103.050 Ру40 фланец/фланец с рукояткой (стандартный проход) с КОФ</t>
  </si>
  <si>
    <t xml:space="preserve">Кран шаровый сталь.газ Балломакс КШГ 70.103.080 Ру16 фланец/фланец с рукояткой (стандартный проход) с КОФ </t>
  </si>
  <si>
    <t xml:space="preserve"> Кран шаровый сталь.газ Балломакс КШГ 70.103.100 Ру16 фланец/фланец с рукояткой (стандартный проход) с КОФ </t>
  </si>
  <si>
    <t>Кран шаровой Балломакс для газа  с изоляцией весьма усиленного типа для подземной установки КШГИ 79.102.150 Ду150,Ру16 с высотой штока Н= 1000 неполнопроходной</t>
  </si>
  <si>
    <t>Кран шаровой Балломакс для газа  с изоляцией весьма усиленного типа для подземной установки КШГИ 79.102.200R Ду200,Ру16 с высотой штока Н= 1400 неполнопроходной</t>
  </si>
  <si>
    <t>Кран шаровой Балломакс для газа  с изоляцией весьма усиленного типа для подземной установки КШГИ 79.102.250R Ду250,Ру16 с высотой штока Н= 1400 неполнопроходной</t>
  </si>
  <si>
    <t>Кран шаровой Балломакс для газа  с изоляцией весьма усиленного типа для подземной установки КШГИ 79.102.250R Ду250,Ру16 с высотой штока Н= 1500 неполнопроходной</t>
  </si>
  <si>
    <t>Продукты питания</t>
  </si>
  <si>
    <t>Гео-информационная система ПМЗ</t>
  </si>
  <si>
    <t>комп.</t>
  </si>
  <si>
    <t>Аппарат муфтовой сварки п/эт труб DIGIMATIC (Plasson)</t>
  </si>
  <si>
    <t>Сырье и материалы</t>
  </si>
  <si>
    <t>3</t>
  </si>
  <si>
    <t>Труба полиэтиленовая ГОСТ Р 50838-2009</t>
  </si>
  <si>
    <t>Фитинги эл. св. Plasson ПЭ 100 SDR 11</t>
  </si>
  <si>
    <t>Электроды графитовые для анодных заземлителей ЭГТ-2500</t>
  </si>
  <si>
    <t>Станция катодной защиты «Тверца-900»</t>
  </si>
  <si>
    <t>Рентгеновский аппарат Сарма-300</t>
  </si>
  <si>
    <t>9</t>
  </si>
  <si>
    <t>Газорегулирующее оборудование и предохранительно-запорная арматура</t>
  </si>
  <si>
    <t>ЭС-ПГБ-122/22/2-У1</t>
  </si>
  <si>
    <t>ЭС-ПГБ-139/20/2-У1</t>
  </si>
  <si>
    <t>ЭС-ПГБ-139/20/1-У1</t>
  </si>
  <si>
    <t>ГРУ(К)-50/20H</t>
  </si>
  <si>
    <t>ГРУ(К)-50/30H</t>
  </si>
  <si>
    <t>УГРШ(К)-50Н РДК-50/20Н</t>
  </si>
  <si>
    <t>УГРШ(К)-50Н РДК-50/30Н</t>
  </si>
  <si>
    <t xml:space="preserve">УГРШ- РДП-50 с одной линией редуцирования и съемным байпасом </t>
  </si>
  <si>
    <t>УГРШ (К) - 50Н-ЭК на базе РДК-0/20Н с узлом учета расхода газа СГ-ЭКВз-Р-0,2-65/1,6</t>
  </si>
  <si>
    <t>УГРШ(К)-50Н-0</t>
  </si>
  <si>
    <t>12</t>
  </si>
  <si>
    <t>Автомобиль ВАЗ 2329</t>
  </si>
  <si>
    <t>Автомашина Skoda-Oсtavia  Elegance1.8 TSI ( кпп-механическая)</t>
  </si>
  <si>
    <t>Автомашина ГАЗ 2752-298 комби</t>
  </si>
  <si>
    <t>Автомашина  МАЗ 6430 А 9 1320 020</t>
  </si>
  <si>
    <t>14</t>
  </si>
  <si>
    <t>Электростанции и генераторные установки</t>
  </si>
  <si>
    <t>Дизельный сварочный генератор АСПДТ  180-5 /230 ВЯ-С</t>
  </si>
  <si>
    <t>Газовые счетчики Вектор</t>
  </si>
  <si>
    <t>Выполнение работ по инвентаризации и изготовлению технической документации</t>
  </si>
  <si>
    <t>техническая инвентаризация газопровода г. Рославль (последний)</t>
  </si>
  <si>
    <t>техническая инвентаризация газопровода г. Рославль</t>
  </si>
  <si>
    <t>техническая инвентаризация газопровода д. Кириллы</t>
  </si>
  <si>
    <t>Экспертиза "Межпоселковый газопровод высокого давления до д. Черное, д. Артемово, ст. Семлево Вяземского района</t>
  </si>
  <si>
    <t>июль-август</t>
  </si>
  <si>
    <t>Ремонт асфальтобетонного покрытия территории АТУ г. Вязьма</t>
  </si>
  <si>
    <t>сентябрь, 2012</t>
  </si>
  <si>
    <t>Текущий ремонт асфальтового покрытия на территории газовой службы г. Гагарин</t>
  </si>
  <si>
    <t>Реконструкция АБК г. Рославль</t>
  </si>
  <si>
    <t>Закупки 4-го квартала:</t>
  </si>
  <si>
    <t>октябрь-декабрь</t>
  </si>
  <si>
    <t>Программа SQL Svr Standart (Легализация лицензии)</t>
  </si>
  <si>
    <t>Программа SQL CAL Device CAL (Легализация лицензии)</t>
  </si>
  <si>
    <t>декабрь</t>
  </si>
  <si>
    <t>октябрь</t>
  </si>
  <si>
    <t>Монитор Samsung B1940R 19"</t>
  </si>
  <si>
    <t>Принтер HP LaserJet 2015dn</t>
  </si>
  <si>
    <t>Приобретение расходных материалов для оргтехники</t>
  </si>
  <si>
    <t>Компьютерная техника</t>
  </si>
  <si>
    <t xml:space="preserve">Сервер </t>
  </si>
  <si>
    <t>ноябрь</t>
  </si>
  <si>
    <t>закуплено, 01.01.2012, 28.05.2012</t>
  </si>
  <si>
    <t xml:space="preserve"> детские подарочные сертификаты</t>
  </si>
  <si>
    <t>Аттестация рабочих мест по условиям труда Предприятия Вязьмамежрайгаз</t>
  </si>
  <si>
    <t>рабочих мест</t>
  </si>
  <si>
    <t>январь - декабрь 2013г.</t>
  </si>
  <si>
    <t>Проведение сертификации выпускаемой продукции в системе "Газсерт"</t>
  </si>
  <si>
    <t>усл.</t>
  </si>
  <si>
    <t>сентябрь-декабрь</t>
  </si>
  <si>
    <t>Аккредитация электролаборатории</t>
  </si>
  <si>
    <t>Исполнительная съемка "Межпоселковый газопровод ВД до д. Мальцево Гагаринского района Смоленской области"</t>
  </si>
  <si>
    <t>Строительно-монтажные работы "Система видеонаблюдения территории Гагаринской газовой службы</t>
  </si>
  <si>
    <t>Строительно-монтажные работы "Техническое перевооружение системы отопления "Уранус-250" по ул. Репина, д. 19 в г. Вязьма Смоленской области"</t>
  </si>
  <si>
    <t>Зап. части для газового оборудования</t>
  </si>
  <si>
    <t>ГОСТ Р 50838-2009</t>
  </si>
  <si>
    <t>5</t>
  </si>
  <si>
    <t>Оборудование для сварки и монтажа</t>
  </si>
  <si>
    <t>15</t>
  </si>
  <si>
    <t>Дизельный сварочный агрегат Mosa  TS 250 D - EL</t>
  </si>
  <si>
    <t>Снегоход  « Буран»</t>
  </si>
  <si>
    <t>декабрь, 2012</t>
  </si>
  <si>
    <t>Автомашина Chevrolet NIVA комплектация L</t>
  </si>
  <si>
    <t>Автомашина ВАЗ 2329</t>
  </si>
  <si>
    <t>Автомашина ГАЗ 4795-23 на базе 3309 (4х4 )" Автоматерская" с дизельным двигателем</t>
  </si>
  <si>
    <t>Автомашина ГАЗ 27527 " Соболь" с СГУ 4х4 , двигатель УМЗ 4216 (3-х местн.) с нанесением цветографии по ГОСТ Р505742002</t>
  </si>
  <si>
    <t>Автомашина ГАЗ 2752 - 398" Соболь" - комби 2.1 ( с двигателем Cummins)</t>
  </si>
  <si>
    <t>Автомашина ГАЗ 27527 " Соболь" с СГУ 4х4 , двигатель Cummins (3-х местн.)с нанесением цветографии по ГОСТ Р505742002</t>
  </si>
  <si>
    <t>Газовые водонагреватели NEVA - NEVALUX</t>
  </si>
  <si>
    <t>Труба и фитинги ТЕСЕ</t>
  </si>
  <si>
    <t>Здание административно- производственной базы в п. Новодугино</t>
  </si>
  <si>
    <t>АБК г.Починок</t>
  </si>
  <si>
    <t>Текущий ремонт ГРП Починок</t>
  </si>
  <si>
    <t>Ремонт кровли</t>
  </si>
  <si>
    <t>Ремонт фасада АБК г.Рослалвь</t>
  </si>
  <si>
    <t>Текущий ремонт асфальтовой площадки Ершичи</t>
  </si>
  <si>
    <t>Текущий ремонт материального склада г. Смоленск, ул. Лавочкина (офисные помещения)</t>
  </si>
  <si>
    <t>октябрь-ноябрь</t>
  </si>
  <si>
    <t>АБК п.Хиславичи</t>
  </si>
  <si>
    <t>октябоь-декабрь</t>
  </si>
  <si>
    <t>Выполнение работ по изготовлению комплектов стальных фитингов для врезки в газопроводы условными диаметрами 50мм, 65мм, 80мм, 100мм, 150мм, 200мм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</si>
</sst>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  <numFmt numFmtId="167" formatCode="#,##0.0"/>
  </numFmts>
  <fonts count="15">
    <font>
      <sz val="10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>
        <color indexed="9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9"/>
      </right>
      <top>
        <color indexed="63"/>
      </top>
      <bottom/>
    </border>
    <border>
      <left style="thin">
        <color indexed="9"/>
      </left>
      <right style="medium">
        <color indexed="9"/>
      </right>
      <top>
        <color indexed="63"/>
      </top>
      <bottom/>
    </border>
    <border>
      <left>
        <color indexed="63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/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indexed="9"/>
      </right>
      <top style="thin">
        <color indexed="9"/>
      </top>
      <bottom/>
    </border>
    <border>
      <left>
        <color indexed="63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17" applyFont="1" applyFill="1" applyBorder="1" applyAlignment="1">
      <alignment horizontal="center" wrapText="1"/>
      <protection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66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left" vertical="justify" wrapText="1"/>
    </xf>
    <xf numFmtId="0" fontId="4" fillId="0" borderId="11" xfId="0" applyFont="1" applyBorder="1" applyAlignment="1" applyProtection="1">
      <alignment horizontal="center" vertical="justify"/>
      <protection locked="0"/>
    </xf>
    <xf numFmtId="0" fontId="4" fillId="0" borderId="11" xfId="0" applyNumberFormat="1" applyFont="1" applyBorder="1" applyAlignment="1" applyProtection="1">
      <alignment horizontal="center" vertical="justify"/>
      <protection locked="0"/>
    </xf>
    <xf numFmtId="165" fontId="4" fillId="0" borderId="11" xfId="0" applyNumberFormat="1" applyFont="1" applyBorder="1" applyAlignment="1" applyProtection="1">
      <alignment horizontal="center" vertical="justify"/>
      <protection locked="0"/>
    </xf>
    <xf numFmtId="165" fontId="4" fillId="4" borderId="11" xfId="0" applyNumberFormat="1" applyFont="1" applyFill="1" applyBorder="1" applyAlignment="1" applyProtection="1">
      <alignment horizontal="center" vertical="justify"/>
      <protection locked="0"/>
    </xf>
    <xf numFmtId="14" fontId="4" fillId="0" borderId="11" xfId="0" applyNumberFormat="1" applyFont="1" applyBorder="1" applyAlignment="1" applyProtection="1">
      <alignment horizontal="center" vertical="justify"/>
      <protection locked="0"/>
    </xf>
    <xf numFmtId="14" fontId="4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 applyProtection="1">
      <alignment horizont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7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1" xfId="18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3" fontId="4" fillId="0" borderId="11" xfId="20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3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7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165" fontId="4" fillId="4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7" applyNumberFormat="1" applyFont="1" applyBorder="1" applyAlignment="1">
      <alignment horizont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justify" wrapText="1"/>
    </xf>
    <xf numFmtId="0" fontId="4" fillId="4" borderId="11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17" applyFont="1" applyBorder="1" applyAlignment="1">
      <alignment wrapText="1"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165" fontId="4" fillId="0" borderId="11" xfId="0" applyNumberFormat="1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165" fontId="4" fillId="0" borderId="11" xfId="0" applyNumberFormat="1" applyFont="1" applyFill="1" applyBorder="1" applyAlignment="1" applyProtection="1">
      <alignment horizontal="center" wrapText="1"/>
      <protection locked="0"/>
    </xf>
    <xf numFmtId="3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2" fillId="5" borderId="24" xfId="0" applyNumberFormat="1" applyFont="1" applyFill="1" applyBorder="1" applyAlignment="1" applyProtection="1">
      <alignment horizontal="center" vertic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35" xfId="17" applyFont="1" applyBorder="1" applyAlignment="1">
      <alignment horizontal="center" wrapText="1"/>
      <protection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justify"/>
    </xf>
    <xf numFmtId="165" fontId="4" fillId="0" borderId="11" xfId="0" applyNumberFormat="1" applyFont="1" applyBorder="1" applyAlignment="1">
      <alignment horizontal="center" vertical="justify"/>
    </xf>
    <xf numFmtId="14" fontId="4" fillId="0" borderId="11" xfId="0" applyNumberFormat="1" applyFont="1" applyBorder="1" applyAlignment="1">
      <alignment horizontal="center" vertical="justify" wrapText="1"/>
    </xf>
    <xf numFmtId="0" fontId="5" fillId="0" borderId="13" xfId="17" applyFont="1" applyBorder="1" applyAlignment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3" fontId="9" fillId="4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165" fontId="9" fillId="4" borderId="11" xfId="0" applyNumberFormat="1" applyFont="1" applyFill="1" applyBorder="1" applyAlignment="1" applyProtection="1">
      <alignment horizontal="center" vertical="center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4" borderId="11" xfId="0" applyNumberFormat="1" applyFont="1" applyFill="1" applyBorder="1" applyAlignment="1" applyProtection="1">
      <alignment horizontal="left" wrapText="1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11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1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 applyProtection="1">
      <alignment horizontal="center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left" wrapText="1"/>
      <protection locked="0"/>
    </xf>
    <xf numFmtId="4" fontId="4" fillId="4" borderId="11" xfId="0" applyNumberFormat="1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4" fontId="4" fillId="4" borderId="36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3" fontId="9" fillId="4" borderId="14" xfId="0" applyNumberFormat="1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165" fontId="9" fillId="4" borderId="11" xfId="0" applyNumberFormat="1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5" fillId="0" borderId="13" xfId="17" applyFont="1" applyFill="1" applyBorder="1" applyAlignment="1">
      <alignment horizontal="center" wrapText="1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wrapText="1"/>
      <protection locked="0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37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5" fillId="0" borderId="11" xfId="17" applyFont="1" applyBorder="1" applyAlignment="1">
      <alignment horizontal="center" wrapText="1"/>
      <protection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4" fontId="9" fillId="0" borderId="11" xfId="0" applyNumberFormat="1" applyFont="1" applyBorder="1" applyAlignment="1" applyProtection="1">
      <alignment horizontal="center" wrapText="1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justify"/>
      <protection locked="0"/>
    </xf>
    <xf numFmtId="0" fontId="4" fillId="0" borderId="11" xfId="0" applyNumberFormat="1" applyFont="1" applyBorder="1" applyAlignment="1" applyProtection="1">
      <alignment horizontal="center" vertical="justify"/>
      <protection locked="0"/>
    </xf>
    <xf numFmtId="165" fontId="4" fillId="0" borderId="11" xfId="0" applyNumberFormat="1" applyFont="1" applyBorder="1" applyAlignment="1" applyProtection="1">
      <alignment horizontal="center" vertical="justify"/>
      <protection locked="0"/>
    </xf>
    <xf numFmtId="165" fontId="4" fillId="4" borderId="11" xfId="0" applyNumberFormat="1" applyFont="1" applyFill="1" applyBorder="1" applyAlignment="1" applyProtection="1">
      <alignment horizontal="center" vertical="justify"/>
      <protection locked="0"/>
    </xf>
    <xf numFmtId="0" fontId="9" fillId="0" borderId="11" xfId="0" applyFont="1" applyBorder="1" applyAlignment="1">
      <alignment horizontal="center" vertical="justify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0" borderId="11" xfId="17" applyFont="1" applyBorder="1" applyAlignment="1">
      <alignment horizontal="center"/>
      <protection/>
    </xf>
    <xf numFmtId="165" fontId="4" fillId="0" borderId="11" xfId="17" applyNumberFormat="1" applyFont="1" applyBorder="1" applyAlignment="1">
      <alignment horizontal="center"/>
      <protection/>
    </xf>
    <xf numFmtId="14" fontId="4" fillId="0" borderId="11" xfId="17" applyNumberFormat="1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165" fontId="9" fillId="4" borderId="11" xfId="0" applyNumberFormat="1" applyFont="1" applyFill="1" applyBorder="1" applyAlignment="1" applyProtection="1">
      <alignment horizontal="center"/>
      <protection locked="0"/>
    </xf>
    <xf numFmtId="165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center"/>
      <protection locked="0"/>
    </xf>
    <xf numFmtId="0" fontId="4" fillId="0" borderId="14" xfId="17" applyFont="1" applyFill="1" applyBorder="1" applyAlignment="1">
      <alignment horizontal="left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17" applyFont="1" applyBorder="1" applyAlignment="1">
      <alignment horizontal="center" wrapText="1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vertical="justify" wrapText="1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18" applyFont="1" applyFill="1" applyBorder="1" applyAlignment="1">
      <alignment wrapText="1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 applyProtection="1">
      <alignment horizontal="center" vertical="center"/>
      <protection locked="0"/>
    </xf>
    <xf numFmtId="165" fontId="9" fillId="4" borderId="11" xfId="0" applyNumberFormat="1" applyFont="1" applyFill="1" applyBorder="1" applyAlignment="1" applyProtection="1">
      <alignment horizontal="center" vertical="center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65" fontId="9" fillId="0" borderId="11" xfId="0" applyNumberFormat="1" applyFont="1" applyFill="1" applyBorder="1" applyAlignment="1" applyProtection="1">
      <alignment horizontal="center"/>
      <protection locked="0"/>
    </xf>
    <xf numFmtId="165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 wrapText="1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165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4" fillId="0" borderId="11" xfId="17" applyFont="1" applyFill="1" applyBorder="1" applyAlignment="1">
      <alignment/>
      <protection/>
    </xf>
    <xf numFmtId="0" fontId="4" fillId="0" borderId="11" xfId="17" applyFont="1" applyFill="1" applyBorder="1" applyAlignment="1">
      <alignment horizontal="center"/>
      <protection/>
    </xf>
    <xf numFmtId="0" fontId="9" fillId="0" borderId="11" xfId="17" applyFont="1" applyFill="1" applyBorder="1" applyAlignment="1">
      <alignment/>
      <protection/>
    </xf>
    <xf numFmtId="0" fontId="9" fillId="0" borderId="11" xfId="17" applyFont="1" applyBorder="1" applyAlignment="1">
      <alignment horizontal="center"/>
      <protection/>
    </xf>
    <xf numFmtId="0" fontId="9" fillId="0" borderId="11" xfId="17" applyFont="1" applyFill="1" applyBorder="1" applyAlignment="1">
      <alignment horizontal="center"/>
      <protection/>
    </xf>
    <xf numFmtId="165" fontId="9" fillId="0" borderId="11" xfId="17" applyNumberFormat="1" applyFont="1" applyBorder="1" applyAlignment="1">
      <alignment horizontal="center"/>
      <protection/>
    </xf>
    <xf numFmtId="14" fontId="9" fillId="0" borderId="11" xfId="17" applyNumberFormat="1" applyFont="1" applyBorder="1" applyAlignment="1">
      <alignment horizontal="center"/>
      <protection/>
    </xf>
    <xf numFmtId="0" fontId="9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justify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167" fontId="9" fillId="0" borderId="11" xfId="0" applyNumberFormat="1" applyFont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left" wrapText="1"/>
    </xf>
    <xf numFmtId="165" fontId="9" fillId="0" borderId="11" xfId="0" applyNumberFormat="1" applyFont="1" applyFill="1" applyBorder="1" applyAlignment="1" applyProtection="1">
      <alignment horizontal="center"/>
      <protection locked="0"/>
    </xf>
    <xf numFmtId="167" fontId="9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165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wrapText="1"/>
      <protection locked="0"/>
    </xf>
    <xf numFmtId="3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3" borderId="47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8" xfId="0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0" fontId="1" fillId="2" borderId="50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1" fillId="2" borderId="51" xfId="0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36" xfId="0" applyFont="1" applyFill="1" applyBorder="1" applyAlignment="1" applyProtection="1">
      <alignment horizontal="center" vertical="center" wrapText="1"/>
      <protection/>
    </xf>
    <xf numFmtId="0" fontId="3" fillId="2" borderId="53" xfId="0" applyFont="1" applyFill="1" applyBorder="1" applyAlignment="1" applyProtection="1">
      <alignment horizontal="center" vertical="center" wrapText="1"/>
      <protection/>
    </xf>
    <xf numFmtId="0" fontId="1" fillId="2" borderId="54" xfId="0" applyFont="1" applyFill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wrapText="1"/>
      <protection/>
    </xf>
    <xf numFmtId="0" fontId="1" fillId="2" borderId="55" xfId="0" applyFont="1" applyFill="1" applyBorder="1" applyAlignment="1" applyProtection="1">
      <alignment horizontal="center" vertical="center" wrapText="1"/>
      <protection/>
    </xf>
    <xf numFmtId="0" fontId="1" fillId="2" borderId="56" xfId="0" applyFont="1" applyFill="1" applyBorder="1" applyAlignment="1" applyProtection="1">
      <alignment horizontal="center" vertical="center" wrapText="1"/>
      <protection/>
    </xf>
    <xf numFmtId="0" fontId="1" fillId="2" borderId="57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2" borderId="36" xfId="0" applyFont="1" applyFill="1" applyBorder="1" applyAlignment="1" applyProtection="1">
      <alignment horizontal="center" vertical="center" wrapText="1"/>
      <protection/>
    </xf>
    <xf numFmtId="0" fontId="1" fillId="2" borderId="53" xfId="0" applyFont="1" applyFill="1" applyBorder="1" applyAlignment="1" applyProtection="1">
      <alignment horizontal="center" vertical="center" wrapText="1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164" fontId="1" fillId="2" borderId="58" xfId="0" applyNumberFormat="1" applyFont="1" applyFill="1" applyBorder="1" applyAlignment="1" applyProtection="1">
      <alignment horizontal="center" vertical="center" wrapText="1"/>
      <protection/>
    </xf>
    <xf numFmtId="164" fontId="1" fillId="2" borderId="59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 wrapText="1"/>
      <protection/>
    </xf>
    <xf numFmtId="164" fontId="1" fillId="2" borderId="60" xfId="0" applyNumberFormat="1" applyFont="1" applyFill="1" applyBorder="1" applyAlignment="1" applyProtection="1">
      <alignment horizontal="center" vertical="center" wrapText="1"/>
      <protection/>
    </xf>
    <xf numFmtId="164" fontId="1" fillId="2" borderId="61" xfId="0" applyNumberFormat="1" applyFont="1" applyFill="1" applyBorder="1" applyAlignment="1" applyProtection="1">
      <alignment horizontal="center" vertical="center" wrapText="1"/>
      <protection/>
    </xf>
    <xf numFmtId="164" fontId="1" fillId="2" borderId="62" xfId="0" applyNumberFormat="1" applyFont="1" applyFill="1" applyBorder="1" applyAlignment="1" applyProtection="1">
      <alignment horizontal="center" vertical="center" wrapText="1"/>
      <protection/>
    </xf>
    <xf numFmtId="0" fontId="1" fillId="2" borderId="43" xfId="0" applyFont="1" applyFill="1" applyBorder="1" applyAlignment="1" applyProtection="1">
      <alignment horizontal="center" vertical="center" wrapText="1"/>
      <protection/>
    </xf>
    <xf numFmtId="0" fontId="1" fillId="2" borderId="63" xfId="0" applyFont="1" applyFill="1" applyBorder="1" applyAlignment="1" applyProtection="1">
      <alignment horizontal="center" vertical="center" wrapText="1"/>
      <protection/>
    </xf>
    <xf numFmtId="0" fontId="1" fillId="2" borderId="6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План закупк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0"/>
  <sheetViews>
    <sheetView tabSelected="1" zoomScale="75" zoomScaleNormal="75" workbookViewId="0" topLeftCell="C1">
      <pane ySplit="2355" topLeftCell="BM269" activePane="bottomLeft" state="split"/>
      <selection pane="topLeft" activeCell="H279" sqref="H279"/>
      <selection pane="bottomLeft" activeCell="D272" sqref="D272"/>
    </sheetView>
  </sheetViews>
  <sheetFormatPr defaultColWidth="9.00390625" defaultRowHeight="12.75"/>
  <cols>
    <col min="2" max="2" width="13.00390625" style="0" customWidth="1"/>
    <col min="4" max="4" width="23.125" style="0" customWidth="1"/>
    <col min="5" max="5" width="62.625" style="0" customWidth="1"/>
    <col min="8" max="8" width="13.125" style="0" customWidth="1"/>
    <col min="9" max="9" width="16.375" style="0" customWidth="1"/>
    <col min="10" max="10" width="19.125" style="0" customWidth="1"/>
    <col min="11" max="11" width="14.625" style="0" customWidth="1"/>
    <col min="12" max="12" width="26.25390625" style="0" customWidth="1"/>
  </cols>
  <sheetData>
    <row r="1" ht="13.5" thickBot="1"/>
    <row r="2" spans="1:12" ht="16.5" thickBot="1">
      <c r="A2" s="387" t="s">
        <v>0</v>
      </c>
      <c r="B2" s="387"/>
      <c r="C2" s="387"/>
      <c r="D2" s="388"/>
      <c r="E2" s="388"/>
      <c r="F2" s="388"/>
      <c r="G2" s="388"/>
      <c r="H2" s="388"/>
      <c r="I2" s="388"/>
      <c r="J2" s="388"/>
      <c r="K2" s="1"/>
      <c r="L2" s="2"/>
    </row>
    <row r="3" spans="1:12" ht="16.5" thickBot="1">
      <c r="A3" s="3"/>
      <c r="B3" s="4"/>
      <c r="C3" s="5"/>
      <c r="D3" s="6"/>
      <c r="E3" s="6"/>
      <c r="F3" s="3"/>
      <c r="G3" s="3"/>
      <c r="H3" s="7"/>
      <c r="I3" s="7"/>
      <c r="J3" s="3"/>
      <c r="K3" s="8"/>
      <c r="L3" s="2"/>
    </row>
    <row r="4" spans="1:12" ht="15.75">
      <c r="A4" s="378" t="s">
        <v>1</v>
      </c>
      <c r="B4" s="389" t="s">
        <v>2</v>
      </c>
      <c r="C4" s="392" t="s">
        <v>3</v>
      </c>
      <c r="D4" s="393"/>
      <c r="E4" s="394" t="s">
        <v>4</v>
      </c>
      <c r="F4" s="397" t="s">
        <v>5</v>
      </c>
      <c r="G4" s="400" t="s">
        <v>6</v>
      </c>
      <c r="H4" s="402" t="s">
        <v>7</v>
      </c>
      <c r="I4" s="405" t="s">
        <v>8</v>
      </c>
      <c r="J4" s="408" t="s">
        <v>9</v>
      </c>
      <c r="K4" s="9"/>
      <c r="L4" s="378" t="s">
        <v>10</v>
      </c>
    </row>
    <row r="5" spans="1:12" ht="15.75" customHeight="1">
      <c r="A5" s="379"/>
      <c r="B5" s="390"/>
      <c r="C5" s="381" t="s">
        <v>11</v>
      </c>
      <c r="D5" s="383" t="s">
        <v>12</v>
      </c>
      <c r="E5" s="395"/>
      <c r="F5" s="398"/>
      <c r="G5" s="401"/>
      <c r="H5" s="403"/>
      <c r="I5" s="406"/>
      <c r="J5" s="409"/>
      <c r="K5" s="385" t="s">
        <v>13</v>
      </c>
      <c r="L5" s="379"/>
    </row>
    <row r="6" spans="1:12" ht="72" customHeight="1" thickBot="1">
      <c r="A6" s="380"/>
      <c r="B6" s="391"/>
      <c r="C6" s="382"/>
      <c r="D6" s="384"/>
      <c r="E6" s="396"/>
      <c r="F6" s="399"/>
      <c r="G6" s="384"/>
      <c r="H6" s="404"/>
      <c r="I6" s="407"/>
      <c r="J6" s="410"/>
      <c r="K6" s="386"/>
      <c r="L6" s="380"/>
    </row>
    <row r="7" spans="1:12" ht="16.5" thickBot="1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4">
        <v>6</v>
      </c>
      <c r="G7" s="14">
        <v>7</v>
      </c>
      <c r="H7" s="14">
        <v>8</v>
      </c>
      <c r="I7" s="14">
        <v>9</v>
      </c>
      <c r="J7" s="15">
        <v>10</v>
      </c>
      <c r="K7" s="16"/>
      <c r="L7" s="10">
        <v>1</v>
      </c>
    </row>
    <row r="8" spans="1:12" ht="15.75">
      <c r="A8" s="367" t="s">
        <v>14</v>
      </c>
      <c r="B8" s="368"/>
      <c r="C8" s="368"/>
      <c r="D8" s="368"/>
      <c r="E8" s="368"/>
      <c r="F8" s="368"/>
      <c r="G8" s="368"/>
      <c r="H8" s="368"/>
      <c r="I8" s="368"/>
      <c r="J8" s="369"/>
      <c r="K8" s="17"/>
      <c r="L8" s="18"/>
    </row>
    <row r="9" spans="1:12" ht="38.25">
      <c r="A9" s="19">
        <v>1</v>
      </c>
      <c r="B9" s="20" t="s">
        <v>15</v>
      </c>
      <c r="C9" s="21"/>
      <c r="D9" s="22"/>
      <c r="E9" s="23" t="s">
        <v>16</v>
      </c>
      <c r="F9" s="19"/>
      <c r="G9" s="19"/>
      <c r="H9" s="24"/>
      <c r="I9" s="24">
        <v>12910187</v>
      </c>
      <c r="J9" s="25" t="s">
        <v>17</v>
      </c>
      <c r="K9" s="25" t="s">
        <v>18</v>
      </c>
      <c r="L9" s="26" t="s">
        <v>19</v>
      </c>
    </row>
    <row r="10" spans="1:12" ht="31.5">
      <c r="A10" s="19">
        <v>2</v>
      </c>
      <c r="B10" s="27"/>
      <c r="C10" s="21"/>
      <c r="D10" s="22"/>
      <c r="E10" s="23" t="s">
        <v>20</v>
      </c>
      <c r="F10" s="19"/>
      <c r="G10" s="19"/>
      <c r="H10" s="24"/>
      <c r="I10" s="24">
        <v>2646517.5</v>
      </c>
      <c r="J10" s="25" t="s">
        <v>21</v>
      </c>
      <c r="K10" s="25" t="s">
        <v>18</v>
      </c>
      <c r="L10" s="26" t="s">
        <v>22</v>
      </c>
    </row>
    <row r="11" spans="1:12" ht="31.5">
      <c r="A11" s="19">
        <v>3</v>
      </c>
      <c r="B11" s="27"/>
      <c r="C11" s="21"/>
      <c r="D11" s="22"/>
      <c r="E11" s="23" t="s">
        <v>23</v>
      </c>
      <c r="F11" s="19"/>
      <c r="G11" s="19"/>
      <c r="H11" s="24"/>
      <c r="I11" s="24">
        <v>657200</v>
      </c>
      <c r="J11" s="25" t="s">
        <v>24</v>
      </c>
      <c r="K11" s="25" t="s">
        <v>18</v>
      </c>
      <c r="L11" s="26" t="s">
        <v>25</v>
      </c>
    </row>
    <row r="12" spans="1:12" ht="35.25" customHeight="1">
      <c r="A12" s="19">
        <v>4</v>
      </c>
      <c r="B12" s="27"/>
      <c r="C12" s="21"/>
      <c r="D12" s="22"/>
      <c r="E12" s="23" t="s">
        <v>26</v>
      </c>
      <c r="F12" s="19"/>
      <c r="G12" s="19"/>
      <c r="H12" s="24"/>
      <c r="I12" s="24">
        <v>2994600</v>
      </c>
      <c r="J12" s="25" t="s">
        <v>24</v>
      </c>
      <c r="K12" s="25" t="s">
        <v>18</v>
      </c>
      <c r="L12" s="26" t="s">
        <v>22</v>
      </c>
    </row>
    <row r="13" spans="1:12" ht="31.5">
      <c r="A13" s="19">
        <v>5</v>
      </c>
      <c r="B13" s="27"/>
      <c r="C13" s="21"/>
      <c r="D13" s="22"/>
      <c r="E13" s="23" t="s">
        <v>27</v>
      </c>
      <c r="F13" s="19"/>
      <c r="G13" s="19"/>
      <c r="H13" s="24"/>
      <c r="I13" s="24">
        <v>1602079.52</v>
      </c>
      <c r="J13" s="28" t="s">
        <v>28</v>
      </c>
      <c r="K13" s="25" t="s">
        <v>18</v>
      </c>
      <c r="L13" s="26" t="s">
        <v>29</v>
      </c>
    </row>
    <row r="14" spans="1:12" ht="31.5">
      <c r="A14" s="19">
        <v>6</v>
      </c>
      <c r="B14" s="27"/>
      <c r="C14" s="21"/>
      <c r="D14" s="22"/>
      <c r="E14" s="23" t="s">
        <v>30</v>
      </c>
      <c r="F14" s="19"/>
      <c r="G14" s="19"/>
      <c r="H14" s="24"/>
      <c r="I14" s="24">
        <v>172760</v>
      </c>
      <c r="J14" s="28" t="s">
        <v>28</v>
      </c>
      <c r="K14" s="25" t="s">
        <v>18</v>
      </c>
      <c r="L14" s="26" t="s">
        <v>29</v>
      </c>
    </row>
    <row r="15" spans="1:12" ht="47.25">
      <c r="A15" s="19">
        <v>7</v>
      </c>
      <c r="B15" s="27"/>
      <c r="C15" s="21"/>
      <c r="D15" s="22"/>
      <c r="E15" s="23" t="s">
        <v>31</v>
      </c>
      <c r="F15" s="19"/>
      <c r="G15" s="19"/>
      <c r="H15" s="24"/>
      <c r="I15" s="24">
        <v>1191500</v>
      </c>
      <c r="J15" s="25" t="s">
        <v>32</v>
      </c>
      <c r="K15" s="25" t="s">
        <v>18</v>
      </c>
      <c r="L15" s="26" t="s">
        <v>33</v>
      </c>
    </row>
    <row r="16" spans="1:12" ht="47.25">
      <c r="A16" s="19">
        <v>8</v>
      </c>
      <c r="B16" s="27"/>
      <c r="C16" s="21"/>
      <c r="D16" s="29" t="s">
        <v>34</v>
      </c>
      <c r="E16" s="29" t="s">
        <v>35</v>
      </c>
      <c r="F16" s="30" t="s">
        <v>36</v>
      </c>
      <c r="G16" s="30">
        <v>3</v>
      </c>
      <c r="H16" s="31">
        <v>52057</v>
      </c>
      <c r="I16" s="31">
        <f>G16*H16</f>
        <v>156171</v>
      </c>
      <c r="J16" s="30" t="s">
        <v>37</v>
      </c>
      <c r="K16" s="25" t="s">
        <v>18</v>
      </c>
      <c r="L16" s="30" t="s">
        <v>38</v>
      </c>
    </row>
    <row r="17" spans="1:12" ht="31.5">
      <c r="A17" s="19">
        <v>9</v>
      </c>
      <c r="B17" s="27"/>
      <c r="C17" s="21"/>
      <c r="D17" s="32" t="s">
        <v>39</v>
      </c>
      <c r="E17" s="23" t="s">
        <v>40</v>
      </c>
      <c r="F17" s="25"/>
      <c r="G17" s="33"/>
      <c r="H17" s="33"/>
      <c r="I17" s="34">
        <v>1600000</v>
      </c>
      <c r="J17" s="33" t="s">
        <v>41</v>
      </c>
      <c r="K17" s="25" t="s">
        <v>18</v>
      </c>
      <c r="L17" s="35" t="s">
        <v>22</v>
      </c>
    </row>
    <row r="18" spans="1:12" ht="31.5">
      <c r="A18" s="19">
        <v>10</v>
      </c>
      <c r="B18" s="27"/>
      <c r="C18" s="21"/>
      <c r="D18" s="22"/>
      <c r="E18" s="23" t="s">
        <v>42</v>
      </c>
      <c r="F18" s="25"/>
      <c r="G18" s="33"/>
      <c r="H18" s="33"/>
      <c r="I18" s="36">
        <v>160000</v>
      </c>
      <c r="J18" s="33" t="s">
        <v>41</v>
      </c>
      <c r="K18" s="25" t="s">
        <v>18</v>
      </c>
      <c r="L18" s="37" t="s">
        <v>43</v>
      </c>
    </row>
    <row r="19" spans="1:12" ht="31.5">
      <c r="A19" s="19">
        <v>11</v>
      </c>
      <c r="B19" s="27"/>
      <c r="C19" s="21"/>
      <c r="D19" s="38" t="s">
        <v>44</v>
      </c>
      <c r="E19" s="23" t="s">
        <v>45</v>
      </c>
      <c r="F19" s="25"/>
      <c r="G19" s="33"/>
      <c r="H19" s="33"/>
      <c r="I19" s="34">
        <v>1000000</v>
      </c>
      <c r="J19" s="33" t="s">
        <v>41</v>
      </c>
      <c r="K19" s="25" t="s">
        <v>18</v>
      </c>
      <c r="L19" s="35" t="s">
        <v>46</v>
      </c>
    </row>
    <row r="20" spans="1:12" ht="31.5">
      <c r="A20" s="19">
        <v>12</v>
      </c>
      <c r="B20" s="27"/>
      <c r="C20" s="21"/>
      <c r="D20" s="22"/>
      <c r="E20" s="39" t="s">
        <v>47</v>
      </c>
      <c r="F20" s="40" t="s">
        <v>36</v>
      </c>
      <c r="G20" s="41">
        <v>452</v>
      </c>
      <c r="H20" s="42">
        <f>SUM(I20/G20)</f>
        <v>1516.5929203539822</v>
      </c>
      <c r="I20" s="43">
        <v>685500</v>
      </c>
      <c r="J20" s="41" t="s">
        <v>41</v>
      </c>
      <c r="K20" s="25" t="s">
        <v>18</v>
      </c>
      <c r="L20" s="44" t="s">
        <v>48</v>
      </c>
    </row>
    <row r="21" spans="1:12" ht="31.5">
      <c r="A21" s="19">
        <v>13</v>
      </c>
      <c r="B21" s="27"/>
      <c r="C21" s="21"/>
      <c r="D21" s="22"/>
      <c r="E21" s="29" t="s">
        <v>49</v>
      </c>
      <c r="F21" s="30" t="s">
        <v>50</v>
      </c>
      <c r="G21" s="30"/>
      <c r="H21" s="31"/>
      <c r="I21" s="31">
        <v>350000</v>
      </c>
      <c r="J21" s="30" t="s">
        <v>41</v>
      </c>
      <c r="K21" s="25" t="s">
        <v>18</v>
      </c>
      <c r="L21" s="30" t="s">
        <v>46</v>
      </c>
    </row>
    <row r="22" spans="1:12" ht="31.5">
      <c r="A22" s="19">
        <v>14</v>
      </c>
      <c r="B22" s="27"/>
      <c r="C22" s="21"/>
      <c r="D22" s="45" t="s">
        <v>51</v>
      </c>
      <c r="E22" s="23" t="s">
        <v>52</v>
      </c>
      <c r="F22" s="25"/>
      <c r="G22" s="33"/>
      <c r="H22" s="33"/>
      <c r="I22" s="36">
        <v>200000</v>
      </c>
      <c r="J22" s="33" t="s">
        <v>41</v>
      </c>
      <c r="K22" s="25" t="s">
        <v>18</v>
      </c>
      <c r="L22" s="35" t="s">
        <v>53</v>
      </c>
    </row>
    <row r="23" spans="1:12" ht="31.5">
      <c r="A23" s="19">
        <v>15</v>
      </c>
      <c r="B23" s="27"/>
      <c r="C23" s="21"/>
      <c r="D23" s="22"/>
      <c r="E23" s="46" t="s">
        <v>51</v>
      </c>
      <c r="F23" s="19" t="s">
        <v>36</v>
      </c>
      <c r="G23" s="19">
        <v>590</v>
      </c>
      <c r="H23" s="24">
        <v>1100</v>
      </c>
      <c r="I23" s="24">
        <v>649000</v>
      </c>
      <c r="J23" s="19" t="s">
        <v>41</v>
      </c>
      <c r="K23" s="25" t="s">
        <v>18</v>
      </c>
      <c r="L23" s="25" t="s">
        <v>54</v>
      </c>
    </row>
    <row r="24" spans="1:12" ht="31.5">
      <c r="A24" s="19">
        <v>16</v>
      </c>
      <c r="B24" s="27"/>
      <c r="C24" s="21"/>
      <c r="D24" s="45" t="s">
        <v>55</v>
      </c>
      <c r="E24" s="23" t="s">
        <v>56</v>
      </c>
      <c r="F24" s="25"/>
      <c r="G24" s="33"/>
      <c r="H24" s="33"/>
      <c r="I24" s="36">
        <v>600000</v>
      </c>
      <c r="J24" s="33" t="s">
        <v>41</v>
      </c>
      <c r="K24" s="25" t="s">
        <v>18</v>
      </c>
      <c r="L24" s="35" t="s">
        <v>57</v>
      </c>
    </row>
    <row r="25" spans="1:12" ht="31.5">
      <c r="A25" s="19">
        <v>17</v>
      </c>
      <c r="B25" s="27"/>
      <c r="C25" s="21"/>
      <c r="D25" s="22"/>
      <c r="E25" s="47" t="s">
        <v>58</v>
      </c>
      <c r="F25" s="40" t="s">
        <v>36</v>
      </c>
      <c r="G25" s="48">
        <v>63</v>
      </c>
      <c r="H25" s="42">
        <f>SUM(I25/G25)</f>
        <v>11142.857142857143</v>
      </c>
      <c r="I25" s="24">
        <v>702000</v>
      </c>
      <c r="J25" s="49" t="s">
        <v>41</v>
      </c>
      <c r="K25" s="25" t="s">
        <v>18</v>
      </c>
      <c r="L25" s="25" t="s">
        <v>59</v>
      </c>
    </row>
    <row r="26" spans="1:12" ht="31.5">
      <c r="A26" s="19">
        <v>18</v>
      </c>
      <c r="B26" s="27"/>
      <c r="C26" s="21"/>
      <c r="D26" s="22"/>
      <c r="E26" s="50" t="s">
        <v>60</v>
      </c>
      <c r="F26" s="51" t="s">
        <v>36</v>
      </c>
      <c r="G26" s="52">
        <v>62</v>
      </c>
      <c r="H26" s="53">
        <v>2040.29</v>
      </c>
      <c r="I26" s="54">
        <v>126498</v>
      </c>
      <c r="J26" s="55" t="s">
        <v>37</v>
      </c>
      <c r="K26" s="25" t="s">
        <v>18</v>
      </c>
      <c r="L26" s="56" t="s">
        <v>61</v>
      </c>
    </row>
    <row r="27" spans="1:12" ht="31.5">
      <c r="A27" s="19">
        <v>19</v>
      </c>
      <c r="B27" s="27"/>
      <c r="C27" s="21"/>
      <c r="D27" s="38" t="s">
        <v>62</v>
      </c>
      <c r="E27" s="22" t="s">
        <v>63</v>
      </c>
      <c r="F27" s="19" t="s">
        <v>36</v>
      </c>
      <c r="G27" s="19"/>
      <c r="H27" s="24"/>
      <c r="I27" s="24">
        <v>100000</v>
      </c>
      <c r="J27" s="19" t="s">
        <v>41</v>
      </c>
      <c r="K27" s="25" t="s">
        <v>18</v>
      </c>
      <c r="L27" s="26" t="s">
        <v>64</v>
      </c>
    </row>
    <row r="28" spans="1:12" ht="31.5">
      <c r="A28" s="19">
        <v>20</v>
      </c>
      <c r="B28" s="27"/>
      <c r="C28" s="21"/>
      <c r="D28" s="22"/>
      <c r="E28" s="22" t="s">
        <v>65</v>
      </c>
      <c r="F28" s="19" t="s">
        <v>36</v>
      </c>
      <c r="G28" s="19"/>
      <c r="H28" s="24"/>
      <c r="I28" s="24">
        <v>100000</v>
      </c>
      <c r="J28" s="19" t="s">
        <v>66</v>
      </c>
      <c r="K28" s="25" t="s">
        <v>18</v>
      </c>
      <c r="L28" s="26" t="s">
        <v>67</v>
      </c>
    </row>
    <row r="29" spans="1:12" ht="31.5">
      <c r="A29" s="19">
        <v>21</v>
      </c>
      <c r="B29" s="27"/>
      <c r="C29" s="21"/>
      <c r="D29" s="22"/>
      <c r="E29" s="39" t="s">
        <v>68</v>
      </c>
      <c r="F29" s="40" t="s">
        <v>36</v>
      </c>
      <c r="G29" s="41">
        <v>286</v>
      </c>
      <c r="H29" s="42">
        <f>SUM(I29/G29)</f>
        <v>475.5244755244755</v>
      </c>
      <c r="I29" s="43">
        <v>136000</v>
      </c>
      <c r="J29" s="41" t="s">
        <v>41</v>
      </c>
      <c r="K29" s="25" t="s">
        <v>18</v>
      </c>
      <c r="L29" s="57" t="s">
        <v>69</v>
      </c>
    </row>
    <row r="30" spans="1:12" ht="31.5">
      <c r="A30" s="19">
        <v>22</v>
      </c>
      <c r="B30" s="27"/>
      <c r="C30" s="21"/>
      <c r="D30" s="45" t="s">
        <v>70</v>
      </c>
      <c r="E30" s="22" t="s">
        <v>71</v>
      </c>
      <c r="F30" s="19" t="s">
        <v>36</v>
      </c>
      <c r="G30" s="19">
        <v>350</v>
      </c>
      <c r="H30" s="24">
        <v>2390</v>
      </c>
      <c r="I30" s="24">
        <v>836500</v>
      </c>
      <c r="J30" s="19" t="s">
        <v>41</v>
      </c>
      <c r="K30" s="25" t="s">
        <v>18</v>
      </c>
      <c r="L30" s="25" t="s">
        <v>72</v>
      </c>
    </row>
    <row r="31" spans="1:12" ht="31.5">
      <c r="A31" s="19">
        <v>23</v>
      </c>
      <c r="B31" s="27"/>
      <c r="C31" s="21"/>
      <c r="D31" s="22"/>
      <c r="E31" s="22" t="s">
        <v>71</v>
      </c>
      <c r="F31" s="19" t="s">
        <v>36</v>
      </c>
      <c r="G31" s="19">
        <v>160</v>
      </c>
      <c r="H31" s="24">
        <v>1674</v>
      </c>
      <c r="I31" s="24">
        <v>267840</v>
      </c>
      <c r="J31" s="19" t="s">
        <v>41</v>
      </c>
      <c r="K31" s="25" t="s">
        <v>18</v>
      </c>
      <c r="L31" s="25" t="s">
        <v>19</v>
      </c>
    </row>
    <row r="32" spans="1:12" ht="31.5">
      <c r="A32" s="19">
        <v>24</v>
      </c>
      <c r="B32" s="27"/>
      <c r="C32" s="21"/>
      <c r="D32" s="22"/>
      <c r="E32" s="22" t="s">
        <v>71</v>
      </c>
      <c r="F32" s="19" t="s">
        <v>36</v>
      </c>
      <c r="G32" s="19">
        <v>259</v>
      </c>
      <c r="H32" s="24">
        <v>1835</v>
      </c>
      <c r="I32" s="24">
        <v>475265</v>
      </c>
      <c r="J32" s="19" t="s">
        <v>41</v>
      </c>
      <c r="K32" s="25" t="s">
        <v>18</v>
      </c>
      <c r="L32" s="25" t="s">
        <v>54</v>
      </c>
    </row>
    <row r="33" spans="1:12" ht="31.5">
      <c r="A33" s="19">
        <v>25</v>
      </c>
      <c r="B33" s="27"/>
      <c r="C33" s="21"/>
      <c r="D33" s="22"/>
      <c r="E33" s="22" t="s">
        <v>71</v>
      </c>
      <c r="F33" s="19" t="s">
        <v>36</v>
      </c>
      <c r="G33" s="19">
        <v>210</v>
      </c>
      <c r="H33" s="24">
        <v>742</v>
      </c>
      <c r="I33" s="24">
        <v>155820</v>
      </c>
      <c r="J33" s="19" t="s">
        <v>41</v>
      </c>
      <c r="K33" s="25" t="s">
        <v>18</v>
      </c>
      <c r="L33" s="25" t="s">
        <v>73</v>
      </c>
    </row>
    <row r="34" spans="1:12" ht="31.5">
      <c r="A34" s="19">
        <v>26</v>
      </c>
      <c r="B34" s="27"/>
      <c r="C34" s="21"/>
      <c r="D34" s="22"/>
      <c r="E34" s="47" t="s">
        <v>74</v>
      </c>
      <c r="F34" s="40" t="s">
        <v>36</v>
      </c>
      <c r="G34" s="48">
        <v>495</v>
      </c>
      <c r="H34" s="42">
        <v>259.7</v>
      </c>
      <c r="I34" s="24">
        <v>128553.45</v>
      </c>
      <c r="J34" s="41" t="s">
        <v>75</v>
      </c>
      <c r="K34" s="25" t="s">
        <v>18</v>
      </c>
      <c r="L34" s="25" t="s">
        <v>76</v>
      </c>
    </row>
    <row r="35" spans="1:12" ht="31.5">
      <c r="A35" s="19">
        <v>27</v>
      </c>
      <c r="B35" s="27"/>
      <c r="C35" s="21"/>
      <c r="D35" s="22"/>
      <c r="E35" s="47" t="s">
        <v>77</v>
      </c>
      <c r="F35" s="40" t="s">
        <v>36</v>
      </c>
      <c r="G35" s="48">
        <v>1282</v>
      </c>
      <c r="H35" s="42">
        <f>SUM(I35/G35)</f>
        <v>844.7767238689547</v>
      </c>
      <c r="I35" s="58">
        <v>1083003.76</v>
      </c>
      <c r="J35" s="41" t="s">
        <v>75</v>
      </c>
      <c r="K35" s="25" t="s">
        <v>18</v>
      </c>
      <c r="L35" s="25" t="s">
        <v>78</v>
      </c>
    </row>
    <row r="36" spans="1:12" ht="31.5">
      <c r="A36" s="19">
        <v>28</v>
      </c>
      <c r="B36" s="27"/>
      <c r="C36" s="21"/>
      <c r="D36" s="29"/>
      <c r="E36" s="29" t="s">
        <v>79</v>
      </c>
      <c r="F36" s="30" t="s">
        <v>80</v>
      </c>
      <c r="G36" s="30"/>
      <c r="H36" s="31"/>
      <c r="I36" s="31">
        <v>141413.97</v>
      </c>
      <c r="J36" s="30" t="s">
        <v>81</v>
      </c>
      <c r="K36" s="25" t="s">
        <v>18</v>
      </c>
      <c r="L36" s="30" t="s">
        <v>54</v>
      </c>
    </row>
    <row r="37" spans="1:12" ht="31.5">
      <c r="A37" s="19">
        <v>29</v>
      </c>
      <c r="B37" s="27"/>
      <c r="C37" s="21"/>
      <c r="D37" s="29"/>
      <c r="E37" s="29" t="s">
        <v>79</v>
      </c>
      <c r="F37" s="30" t="s">
        <v>80</v>
      </c>
      <c r="G37" s="30"/>
      <c r="H37" s="31"/>
      <c r="I37" s="31">
        <v>219712.36</v>
      </c>
      <c r="J37" s="30" t="s">
        <v>82</v>
      </c>
      <c r="K37" s="25" t="s">
        <v>18</v>
      </c>
      <c r="L37" s="30" t="s">
        <v>54</v>
      </c>
    </row>
    <row r="38" spans="1:12" ht="31.5">
      <c r="A38" s="19">
        <v>30</v>
      </c>
      <c r="B38" s="27"/>
      <c r="C38" s="21"/>
      <c r="D38" s="29"/>
      <c r="E38" s="29" t="s">
        <v>79</v>
      </c>
      <c r="F38" s="30" t="s">
        <v>80</v>
      </c>
      <c r="G38" s="30"/>
      <c r="H38" s="31"/>
      <c r="I38" s="31">
        <v>316238.8</v>
      </c>
      <c r="J38" s="30" t="s">
        <v>37</v>
      </c>
      <c r="K38" s="25" t="s">
        <v>18</v>
      </c>
      <c r="L38" s="30" t="s">
        <v>54</v>
      </c>
    </row>
    <row r="39" spans="1:12" ht="31.5">
      <c r="A39" s="19">
        <v>31</v>
      </c>
      <c r="B39" s="27"/>
      <c r="C39" s="21"/>
      <c r="D39" s="38" t="s">
        <v>83</v>
      </c>
      <c r="E39" s="59" t="s">
        <v>84</v>
      </c>
      <c r="F39" s="19" t="s">
        <v>36</v>
      </c>
      <c r="G39" s="60">
        <v>3500</v>
      </c>
      <c r="H39" s="61">
        <v>89.1</v>
      </c>
      <c r="I39" s="24">
        <f>G39*H39</f>
        <v>311850</v>
      </c>
      <c r="J39" s="19" t="s">
        <v>41</v>
      </c>
      <c r="K39" s="25" t="s">
        <v>18</v>
      </c>
      <c r="L39" s="26" t="s">
        <v>85</v>
      </c>
    </row>
    <row r="40" spans="1:12" ht="31.5">
      <c r="A40" s="19">
        <v>32</v>
      </c>
      <c r="B40" s="27"/>
      <c r="C40" s="21"/>
      <c r="D40" s="38"/>
      <c r="E40" s="39" t="s">
        <v>86</v>
      </c>
      <c r="F40" s="40" t="s">
        <v>36</v>
      </c>
      <c r="G40" s="41">
        <v>235</v>
      </c>
      <c r="H40" s="42">
        <f>SUM(I40/G40)</f>
        <v>534.0425531914893</v>
      </c>
      <c r="I40" s="43">
        <v>125500</v>
      </c>
      <c r="J40" s="41" t="s">
        <v>41</v>
      </c>
      <c r="K40" s="25" t="s">
        <v>18</v>
      </c>
      <c r="L40" s="44" t="s">
        <v>87</v>
      </c>
    </row>
    <row r="41" spans="1:12" ht="31.5">
      <c r="A41" s="19">
        <v>33</v>
      </c>
      <c r="B41" s="27"/>
      <c r="C41" s="21"/>
      <c r="D41" s="38"/>
      <c r="E41" s="29" t="s">
        <v>88</v>
      </c>
      <c r="F41" s="30"/>
      <c r="G41" s="30"/>
      <c r="H41" s="31"/>
      <c r="I41" s="31">
        <v>3010000</v>
      </c>
      <c r="J41" s="30" t="s">
        <v>41</v>
      </c>
      <c r="K41" s="25" t="s">
        <v>18</v>
      </c>
      <c r="L41" s="30" t="s">
        <v>89</v>
      </c>
    </row>
    <row r="42" spans="1:12" ht="31.5">
      <c r="A42" s="19">
        <v>34</v>
      </c>
      <c r="B42" s="27"/>
      <c r="C42" s="21"/>
      <c r="D42" s="38"/>
      <c r="E42" s="62" t="s">
        <v>90</v>
      </c>
      <c r="F42" s="19" t="s">
        <v>50</v>
      </c>
      <c r="G42" s="19">
        <v>837</v>
      </c>
      <c r="H42" s="24">
        <v>1500</v>
      </c>
      <c r="I42" s="24">
        <v>1255500</v>
      </c>
      <c r="J42" s="19" t="s">
        <v>41</v>
      </c>
      <c r="K42" s="25" t="s">
        <v>18</v>
      </c>
      <c r="L42" s="25" t="s">
        <v>91</v>
      </c>
    </row>
    <row r="43" spans="1:12" ht="31.5">
      <c r="A43" s="19">
        <v>35</v>
      </c>
      <c r="B43" s="27"/>
      <c r="C43" s="21"/>
      <c r="D43" s="38"/>
      <c r="E43" s="39" t="s">
        <v>92</v>
      </c>
      <c r="F43" s="40" t="s">
        <v>36</v>
      </c>
      <c r="G43" s="41">
        <v>282</v>
      </c>
      <c r="H43" s="42">
        <f>SUM(I43/G43)</f>
        <v>531.9148936170212</v>
      </c>
      <c r="I43" s="43">
        <v>150000</v>
      </c>
      <c r="J43" s="41" t="s">
        <v>41</v>
      </c>
      <c r="K43" s="25" t="s">
        <v>18</v>
      </c>
      <c r="L43" s="44" t="s">
        <v>69</v>
      </c>
    </row>
    <row r="44" spans="1:12" ht="31.5">
      <c r="A44" s="19">
        <v>36</v>
      </c>
      <c r="B44" s="27"/>
      <c r="C44" s="21"/>
      <c r="D44" s="38"/>
      <c r="E44" s="23" t="s">
        <v>93</v>
      </c>
      <c r="F44" s="19" t="s">
        <v>36</v>
      </c>
      <c r="G44" s="19"/>
      <c r="H44" s="24"/>
      <c r="I44" s="24">
        <v>2667851.03</v>
      </c>
      <c r="J44" s="19" t="s">
        <v>94</v>
      </c>
      <c r="K44" s="25" t="s">
        <v>18</v>
      </c>
      <c r="L44" s="26">
        <v>40954</v>
      </c>
    </row>
    <row r="45" spans="1:12" ht="31.5">
      <c r="A45" s="19">
        <v>37</v>
      </c>
      <c r="B45" s="27"/>
      <c r="C45" s="21"/>
      <c r="D45" s="38"/>
      <c r="E45" s="23" t="s">
        <v>95</v>
      </c>
      <c r="F45" s="19" t="s">
        <v>36</v>
      </c>
      <c r="G45" s="19"/>
      <c r="H45" s="24"/>
      <c r="I45" s="24">
        <v>6290604</v>
      </c>
      <c r="J45" s="19" t="s">
        <v>94</v>
      </c>
      <c r="K45" s="25" t="s">
        <v>18</v>
      </c>
      <c r="L45" s="26">
        <v>40968</v>
      </c>
    </row>
    <row r="46" spans="1:12" ht="31.5">
      <c r="A46" s="19">
        <v>38</v>
      </c>
      <c r="B46" s="27"/>
      <c r="C46" s="21"/>
      <c r="D46" s="38"/>
      <c r="E46" s="23" t="s">
        <v>96</v>
      </c>
      <c r="F46" s="19" t="s">
        <v>36</v>
      </c>
      <c r="G46" s="19"/>
      <c r="H46" s="24"/>
      <c r="I46" s="24">
        <v>2571669.58</v>
      </c>
      <c r="J46" s="19" t="s">
        <v>94</v>
      </c>
      <c r="K46" s="25" t="s">
        <v>18</v>
      </c>
      <c r="L46" s="26">
        <v>40973</v>
      </c>
    </row>
    <row r="47" spans="1:12" ht="31.5">
      <c r="A47" s="19">
        <v>39</v>
      </c>
      <c r="B47" s="27"/>
      <c r="C47" s="21"/>
      <c r="D47" s="38"/>
      <c r="E47" s="23" t="s">
        <v>97</v>
      </c>
      <c r="F47" s="19" t="s">
        <v>36</v>
      </c>
      <c r="G47" s="19"/>
      <c r="H47" s="24"/>
      <c r="I47" s="24">
        <v>1740631.17</v>
      </c>
      <c r="J47" s="19" t="s">
        <v>94</v>
      </c>
      <c r="K47" s="25" t="s">
        <v>18</v>
      </c>
      <c r="L47" s="26">
        <v>40975</v>
      </c>
    </row>
    <row r="48" spans="1:12" ht="31.5">
      <c r="A48" s="19">
        <v>40</v>
      </c>
      <c r="B48" s="27"/>
      <c r="C48" s="21"/>
      <c r="D48" s="38"/>
      <c r="E48" s="23" t="s">
        <v>98</v>
      </c>
      <c r="F48" s="19"/>
      <c r="G48" s="19"/>
      <c r="H48" s="24"/>
      <c r="I48" s="24">
        <v>2667851.03</v>
      </c>
      <c r="J48" s="19" t="s">
        <v>94</v>
      </c>
      <c r="K48" s="25" t="s">
        <v>18</v>
      </c>
      <c r="L48" s="26">
        <v>40925</v>
      </c>
    </row>
    <row r="49" spans="1:12" ht="31.5">
      <c r="A49" s="19">
        <v>41</v>
      </c>
      <c r="B49" s="27"/>
      <c r="C49" s="21"/>
      <c r="D49" s="38"/>
      <c r="E49" s="23" t="s">
        <v>99</v>
      </c>
      <c r="F49" s="19"/>
      <c r="G49" s="19"/>
      <c r="H49" s="24"/>
      <c r="I49" s="24">
        <v>15344876</v>
      </c>
      <c r="J49" s="19" t="s">
        <v>94</v>
      </c>
      <c r="K49" s="25" t="s">
        <v>18</v>
      </c>
      <c r="L49" s="26">
        <v>40921</v>
      </c>
    </row>
    <row r="50" spans="1:12" ht="31.5">
      <c r="A50" s="19">
        <v>42</v>
      </c>
      <c r="B50" s="27"/>
      <c r="C50" s="21"/>
      <c r="D50" s="38"/>
      <c r="E50" s="23" t="s">
        <v>100</v>
      </c>
      <c r="F50" s="19"/>
      <c r="G50" s="19"/>
      <c r="H50" s="24"/>
      <c r="I50" s="24">
        <v>6173774.51</v>
      </c>
      <c r="J50" s="19" t="s">
        <v>94</v>
      </c>
      <c r="K50" s="25" t="s">
        <v>18</v>
      </c>
      <c r="L50" s="26">
        <v>40968</v>
      </c>
    </row>
    <row r="51" spans="1:12" ht="31.5">
      <c r="A51" s="19">
        <v>43</v>
      </c>
      <c r="B51" s="27"/>
      <c r="C51" s="21"/>
      <c r="D51" s="38"/>
      <c r="E51" s="23" t="s">
        <v>101</v>
      </c>
      <c r="F51" s="19"/>
      <c r="G51" s="19"/>
      <c r="H51" s="24"/>
      <c r="I51" s="24">
        <v>434742</v>
      </c>
      <c r="J51" s="19" t="s">
        <v>94</v>
      </c>
      <c r="K51" s="25" t="s">
        <v>18</v>
      </c>
      <c r="L51" s="26">
        <v>40969</v>
      </c>
    </row>
    <row r="52" spans="1:12" ht="31.5">
      <c r="A52" s="19">
        <v>44</v>
      </c>
      <c r="B52" s="27"/>
      <c r="C52" s="21"/>
      <c r="D52" s="38"/>
      <c r="E52" s="63" t="s">
        <v>102</v>
      </c>
      <c r="F52" s="40"/>
      <c r="G52" s="48"/>
      <c r="H52" s="43"/>
      <c r="I52" s="24">
        <v>278304</v>
      </c>
      <c r="J52" s="49" t="s">
        <v>81</v>
      </c>
      <c r="K52" s="25" t="s">
        <v>18</v>
      </c>
      <c r="L52" s="64" t="s">
        <v>103</v>
      </c>
    </row>
    <row r="53" spans="1:12" ht="31.5">
      <c r="A53" s="19">
        <v>45</v>
      </c>
      <c r="B53" s="27"/>
      <c r="C53" s="65">
        <v>52</v>
      </c>
      <c r="D53" s="66" t="s">
        <v>104</v>
      </c>
      <c r="E53" s="23" t="s">
        <v>105</v>
      </c>
      <c r="F53" s="33"/>
      <c r="G53" s="33"/>
      <c r="H53" s="58"/>
      <c r="I53" s="24">
        <v>137091</v>
      </c>
      <c r="J53" s="33" t="s">
        <v>106</v>
      </c>
      <c r="K53" s="25" t="s">
        <v>18</v>
      </c>
      <c r="L53" s="25" t="s">
        <v>107</v>
      </c>
    </row>
    <row r="54" spans="1:12" ht="31.5">
      <c r="A54" s="19">
        <v>46</v>
      </c>
      <c r="B54" s="27"/>
      <c r="C54" s="65"/>
      <c r="D54" s="39"/>
      <c r="E54" s="67" t="s">
        <v>108</v>
      </c>
      <c r="F54" s="40" t="s">
        <v>109</v>
      </c>
      <c r="G54" s="48">
        <v>12</v>
      </c>
      <c r="H54" s="42">
        <v>11971</v>
      </c>
      <c r="I54" s="24">
        <v>143652</v>
      </c>
      <c r="J54" s="49" t="s">
        <v>41</v>
      </c>
      <c r="K54" s="25" t="s">
        <v>18</v>
      </c>
      <c r="L54" s="25" t="s">
        <v>110</v>
      </c>
    </row>
    <row r="55" spans="1:12" ht="31.5">
      <c r="A55" s="19">
        <v>47</v>
      </c>
      <c r="B55" s="27"/>
      <c r="C55" s="65"/>
      <c r="D55" s="39"/>
      <c r="E55" s="46" t="s">
        <v>111</v>
      </c>
      <c r="F55" s="19" t="s">
        <v>36</v>
      </c>
      <c r="G55" s="19">
        <v>15</v>
      </c>
      <c r="H55" s="24">
        <v>8600</v>
      </c>
      <c r="I55" s="24">
        <v>129000</v>
      </c>
      <c r="J55" s="19" t="s">
        <v>41</v>
      </c>
      <c r="K55" s="25" t="s">
        <v>18</v>
      </c>
      <c r="L55" s="25" t="s">
        <v>54</v>
      </c>
    </row>
    <row r="56" spans="1:12" ht="31.5">
      <c r="A56" s="19">
        <v>48</v>
      </c>
      <c r="B56" s="27"/>
      <c r="C56" s="65"/>
      <c r="D56" s="39"/>
      <c r="E56" s="46" t="s">
        <v>112</v>
      </c>
      <c r="F56" s="19" t="s">
        <v>36</v>
      </c>
      <c r="G56" s="19">
        <v>789</v>
      </c>
      <c r="H56" s="24">
        <v>322</v>
      </c>
      <c r="I56" s="24">
        <v>254058</v>
      </c>
      <c r="J56" s="19" t="s">
        <v>41</v>
      </c>
      <c r="K56" s="25" t="s">
        <v>18</v>
      </c>
      <c r="L56" s="25" t="s">
        <v>113</v>
      </c>
    </row>
    <row r="57" spans="1:12" ht="31.5">
      <c r="A57" s="19">
        <v>49</v>
      </c>
      <c r="B57" s="27"/>
      <c r="C57" s="68"/>
      <c r="D57" s="69"/>
      <c r="E57" s="70" t="s">
        <v>114</v>
      </c>
      <c r="F57" s="40" t="s">
        <v>36</v>
      </c>
      <c r="G57" s="48">
        <v>1</v>
      </c>
      <c r="H57" s="42">
        <v>191716.47</v>
      </c>
      <c r="I57" s="24">
        <v>191716.47</v>
      </c>
      <c r="J57" s="49" t="s">
        <v>115</v>
      </c>
      <c r="K57" s="25" t="s">
        <v>18</v>
      </c>
      <c r="L57" s="26" t="s">
        <v>116</v>
      </c>
    </row>
    <row r="58" spans="1:12" ht="63">
      <c r="A58" s="19">
        <v>50</v>
      </c>
      <c r="B58" s="27"/>
      <c r="C58" s="65"/>
      <c r="D58" s="71" t="s">
        <v>117</v>
      </c>
      <c r="E58" s="23" t="s">
        <v>118</v>
      </c>
      <c r="F58" s="33" t="s">
        <v>119</v>
      </c>
      <c r="G58" s="33"/>
      <c r="H58" s="58"/>
      <c r="I58" s="24">
        <f>52908.68+48098.8+48098.8+48098.8</f>
        <v>197205.08000000002</v>
      </c>
      <c r="J58" s="33" t="s">
        <v>120</v>
      </c>
      <c r="K58" s="25" t="s">
        <v>18</v>
      </c>
      <c r="L58" s="25" t="s">
        <v>121</v>
      </c>
    </row>
    <row r="59" spans="1:12" ht="34.5" customHeight="1">
      <c r="A59" s="19">
        <v>51</v>
      </c>
      <c r="B59" s="27"/>
      <c r="C59" s="65"/>
      <c r="D59" s="72" t="s">
        <v>122</v>
      </c>
      <c r="E59" s="72" t="s">
        <v>123</v>
      </c>
      <c r="F59" s="73" t="s">
        <v>124</v>
      </c>
      <c r="G59" s="48">
        <v>7</v>
      </c>
      <c r="H59" s="42">
        <v>26714.3</v>
      </c>
      <c r="I59" s="42">
        <v>187000</v>
      </c>
      <c r="J59" s="42" t="s">
        <v>75</v>
      </c>
      <c r="K59" s="25" t="s">
        <v>18</v>
      </c>
      <c r="L59" s="74" t="s">
        <v>125</v>
      </c>
    </row>
    <row r="60" spans="1:12" ht="31.5">
      <c r="A60" s="19">
        <v>52</v>
      </c>
      <c r="B60" s="27"/>
      <c r="C60" s="65"/>
      <c r="D60" s="72"/>
      <c r="E60" s="39" t="s">
        <v>126</v>
      </c>
      <c r="F60" s="41" t="s">
        <v>124</v>
      </c>
      <c r="G60" s="75">
        <v>7</v>
      </c>
      <c r="H60" s="43">
        <v>36447.9</v>
      </c>
      <c r="I60" s="43">
        <v>255135</v>
      </c>
      <c r="J60" s="42" t="s">
        <v>75</v>
      </c>
      <c r="K60" s="25" t="s">
        <v>18</v>
      </c>
      <c r="L60" s="57" t="s">
        <v>127</v>
      </c>
    </row>
    <row r="61" spans="1:12" ht="31.5">
      <c r="A61" s="19">
        <v>53</v>
      </c>
      <c r="B61" s="27"/>
      <c r="C61" s="65"/>
      <c r="D61" s="47"/>
      <c r="E61" s="76" t="s">
        <v>128</v>
      </c>
      <c r="F61" s="40" t="s">
        <v>129</v>
      </c>
      <c r="G61" s="48"/>
      <c r="H61" s="42"/>
      <c r="I61" s="24">
        <v>653130</v>
      </c>
      <c r="J61" s="49" t="s">
        <v>130</v>
      </c>
      <c r="K61" s="25" t="s">
        <v>18</v>
      </c>
      <c r="L61" s="25" t="s">
        <v>131</v>
      </c>
    </row>
    <row r="62" spans="1:12" ht="31.5">
      <c r="A62" s="19">
        <v>54</v>
      </c>
      <c r="B62" s="27"/>
      <c r="C62" s="65"/>
      <c r="D62" s="77"/>
      <c r="E62" s="67" t="s">
        <v>132</v>
      </c>
      <c r="F62" s="40" t="s">
        <v>36</v>
      </c>
      <c r="G62" s="48">
        <v>1</v>
      </c>
      <c r="H62" s="42">
        <f>SUM(I62/G62)</f>
        <v>1740322</v>
      </c>
      <c r="I62" s="24">
        <v>1740322</v>
      </c>
      <c r="J62" s="49" t="s">
        <v>41</v>
      </c>
      <c r="K62" s="25" t="s">
        <v>18</v>
      </c>
      <c r="L62" s="26" t="s">
        <v>133</v>
      </c>
    </row>
    <row r="63" spans="1:12" ht="31.5">
      <c r="A63" s="19">
        <v>55</v>
      </c>
      <c r="B63" s="27"/>
      <c r="C63" s="65"/>
      <c r="D63" s="77"/>
      <c r="E63" s="78" t="s">
        <v>134</v>
      </c>
      <c r="F63" s="33"/>
      <c r="G63" s="30"/>
      <c r="H63" s="31"/>
      <c r="I63" s="31">
        <v>133310</v>
      </c>
      <c r="J63" s="30" t="s">
        <v>75</v>
      </c>
      <c r="K63" s="25" t="s">
        <v>18</v>
      </c>
      <c r="L63" s="30" t="s">
        <v>125</v>
      </c>
    </row>
    <row r="64" spans="1:12" ht="31.5">
      <c r="A64" s="19">
        <v>56</v>
      </c>
      <c r="B64" s="27"/>
      <c r="C64" s="65"/>
      <c r="D64" s="77"/>
      <c r="E64" s="79" t="s">
        <v>135</v>
      </c>
      <c r="F64" s="80" t="s">
        <v>124</v>
      </c>
      <c r="G64" s="80"/>
      <c r="H64" s="81"/>
      <c r="I64" s="81" t="s">
        <v>136</v>
      </c>
      <c r="J64" s="82" t="s">
        <v>82</v>
      </c>
      <c r="K64" s="25" t="s">
        <v>18</v>
      </c>
      <c r="L64" s="83" t="s">
        <v>61</v>
      </c>
    </row>
    <row r="65" spans="1:12" ht="31.5">
      <c r="A65" s="19">
        <v>57</v>
      </c>
      <c r="B65" s="27"/>
      <c r="C65" s="84"/>
      <c r="D65" s="66" t="s">
        <v>137</v>
      </c>
      <c r="E65" s="47" t="s">
        <v>138</v>
      </c>
      <c r="F65" s="73" t="s">
        <v>50</v>
      </c>
      <c r="G65" s="85">
        <v>25</v>
      </c>
      <c r="H65" s="86">
        <v>30208</v>
      </c>
      <c r="I65" s="58">
        <v>755200</v>
      </c>
      <c r="J65" s="49" t="s">
        <v>41</v>
      </c>
      <c r="K65" s="25" t="s">
        <v>18</v>
      </c>
      <c r="L65" s="25" t="s">
        <v>110</v>
      </c>
    </row>
    <row r="66" spans="1:12" ht="31.5">
      <c r="A66" s="19">
        <v>58</v>
      </c>
      <c r="B66" s="27"/>
      <c r="C66" s="84"/>
      <c r="D66" s="39"/>
      <c r="E66" s="47" t="s">
        <v>139</v>
      </c>
      <c r="F66" s="73" t="s">
        <v>50</v>
      </c>
      <c r="G66" s="85">
        <v>23</v>
      </c>
      <c r="H66" s="86">
        <v>65310.4</v>
      </c>
      <c r="I66" s="58">
        <v>1502140</v>
      </c>
      <c r="J66" s="49" t="s">
        <v>41</v>
      </c>
      <c r="K66" s="25" t="s">
        <v>18</v>
      </c>
      <c r="L66" s="25" t="s">
        <v>110</v>
      </c>
    </row>
    <row r="67" spans="1:12" ht="31.5">
      <c r="A67" s="19">
        <v>59</v>
      </c>
      <c r="B67" s="27"/>
      <c r="C67" s="84"/>
      <c r="D67" s="45" t="s">
        <v>140</v>
      </c>
      <c r="E67" s="87" t="s">
        <v>141</v>
      </c>
      <c r="F67" s="19" t="s">
        <v>36</v>
      </c>
      <c r="G67" s="19">
        <v>3485</v>
      </c>
      <c r="H67" s="24">
        <v>330</v>
      </c>
      <c r="I67" s="24">
        <v>1150050</v>
      </c>
      <c r="J67" s="19" t="s">
        <v>41</v>
      </c>
      <c r="K67" s="25" t="s">
        <v>18</v>
      </c>
      <c r="L67" s="25" t="s">
        <v>125</v>
      </c>
    </row>
    <row r="68" spans="1:12" ht="31.5">
      <c r="A68" s="19">
        <v>60</v>
      </c>
      <c r="B68" s="27"/>
      <c r="C68" s="84"/>
      <c r="D68" s="38"/>
      <c r="E68" s="39" t="s">
        <v>142</v>
      </c>
      <c r="F68" s="88" t="s">
        <v>36</v>
      </c>
      <c r="G68" s="88">
        <v>650</v>
      </c>
      <c r="H68" s="89">
        <v>2000</v>
      </c>
      <c r="I68" s="24">
        <v>1300000</v>
      </c>
      <c r="J68" s="19" t="s">
        <v>41</v>
      </c>
      <c r="K68" s="25" t="s">
        <v>18</v>
      </c>
      <c r="L68" s="25" t="s">
        <v>131</v>
      </c>
    </row>
    <row r="69" spans="1:12" ht="31.5">
      <c r="A69" s="19">
        <v>61</v>
      </c>
      <c r="B69" s="27"/>
      <c r="C69" s="84"/>
      <c r="D69" s="38"/>
      <c r="E69" s="46" t="s">
        <v>143</v>
      </c>
      <c r="F69" s="19" t="s">
        <v>144</v>
      </c>
      <c r="G69" s="19">
        <v>300</v>
      </c>
      <c r="H69" s="24">
        <v>400</v>
      </c>
      <c r="I69" s="24">
        <v>120000</v>
      </c>
      <c r="J69" s="19" t="s">
        <v>41</v>
      </c>
      <c r="K69" s="25" t="s">
        <v>18</v>
      </c>
      <c r="L69" s="25" t="s">
        <v>145</v>
      </c>
    </row>
    <row r="70" spans="1:12" ht="31.5">
      <c r="A70" s="19">
        <v>62</v>
      </c>
      <c r="B70" s="27"/>
      <c r="C70" s="84"/>
      <c r="D70" s="39"/>
      <c r="E70" s="39" t="s">
        <v>146</v>
      </c>
      <c r="F70" s="40" t="s">
        <v>36</v>
      </c>
      <c r="G70" s="41">
        <v>27</v>
      </c>
      <c r="H70" s="42">
        <f>SUM(I70/G70)</f>
        <v>4259.259259259259</v>
      </c>
      <c r="I70" s="43">
        <v>115000</v>
      </c>
      <c r="J70" s="41" t="s">
        <v>41</v>
      </c>
      <c r="K70" s="25" t="s">
        <v>18</v>
      </c>
      <c r="L70" s="44" t="s">
        <v>147</v>
      </c>
    </row>
    <row r="71" spans="1:12" ht="31.5">
      <c r="A71" s="19">
        <v>63</v>
      </c>
      <c r="B71" s="27"/>
      <c r="C71" s="84"/>
      <c r="D71" s="39"/>
      <c r="E71" s="22" t="s">
        <v>148</v>
      </c>
      <c r="F71" s="19" t="s">
        <v>36</v>
      </c>
      <c r="G71" s="19"/>
      <c r="H71" s="24"/>
      <c r="I71" s="24">
        <v>100000</v>
      </c>
      <c r="J71" s="19" t="s">
        <v>41</v>
      </c>
      <c r="K71" s="25" t="s">
        <v>18</v>
      </c>
      <c r="L71" s="26" t="s">
        <v>64</v>
      </c>
    </row>
    <row r="72" spans="1:12" ht="31.5">
      <c r="A72" s="19">
        <v>64</v>
      </c>
      <c r="B72" s="27"/>
      <c r="C72" s="84"/>
      <c r="D72" s="39"/>
      <c r="E72" s="22" t="s">
        <v>149</v>
      </c>
      <c r="F72" s="19" t="s">
        <v>36</v>
      </c>
      <c r="G72" s="19"/>
      <c r="H72" s="24"/>
      <c r="I72" s="24">
        <v>100000</v>
      </c>
      <c r="J72" s="19" t="s">
        <v>66</v>
      </c>
      <c r="K72" s="25" t="s">
        <v>18</v>
      </c>
      <c r="L72" s="26" t="s">
        <v>22</v>
      </c>
    </row>
    <row r="73" spans="1:12" ht="31.5">
      <c r="A73" s="19">
        <v>65</v>
      </c>
      <c r="B73" s="27"/>
      <c r="C73" s="84"/>
      <c r="D73" s="39"/>
      <c r="E73" s="22" t="s">
        <v>150</v>
      </c>
      <c r="F73" s="19" t="s">
        <v>36</v>
      </c>
      <c r="G73" s="19"/>
      <c r="H73" s="24"/>
      <c r="I73" s="24">
        <v>100000</v>
      </c>
      <c r="J73" s="19" t="s">
        <v>66</v>
      </c>
      <c r="K73" s="25" t="s">
        <v>18</v>
      </c>
      <c r="L73" s="26" t="s">
        <v>57</v>
      </c>
    </row>
    <row r="74" spans="1:12" ht="31.5">
      <c r="A74" s="19">
        <v>66</v>
      </c>
      <c r="B74" s="27"/>
      <c r="C74" s="84"/>
      <c r="D74" s="39"/>
      <c r="E74" s="87" t="s">
        <v>151</v>
      </c>
      <c r="F74" s="19" t="s">
        <v>36</v>
      </c>
      <c r="G74" s="19">
        <v>4800</v>
      </c>
      <c r="H74" s="24">
        <v>17</v>
      </c>
      <c r="I74" s="24">
        <v>1110360</v>
      </c>
      <c r="J74" s="19" t="s">
        <v>41</v>
      </c>
      <c r="K74" s="25" t="s">
        <v>18</v>
      </c>
      <c r="L74" s="25" t="s">
        <v>152</v>
      </c>
    </row>
    <row r="75" spans="1:12" ht="31.5">
      <c r="A75" s="19">
        <v>67</v>
      </c>
      <c r="B75" s="27"/>
      <c r="C75" s="84"/>
      <c r="D75" s="38"/>
      <c r="E75" s="23" t="s">
        <v>153</v>
      </c>
      <c r="F75" s="25"/>
      <c r="G75" s="33"/>
      <c r="H75" s="33"/>
      <c r="I75" s="36">
        <v>200000</v>
      </c>
      <c r="J75" s="33" t="s">
        <v>41</v>
      </c>
      <c r="K75" s="25" t="s">
        <v>18</v>
      </c>
      <c r="L75" s="35" t="s">
        <v>154</v>
      </c>
    </row>
    <row r="76" spans="1:12" ht="31.5">
      <c r="A76" s="19">
        <v>68</v>
      </c>
      <c r="B76" s="27"/>
      <c r="C76" s="84"/>
      <c r="D76" s="90" t="s">
        <v>155</v>
      </c>
      <c r="E76" s="29" t="s">
        <v>156</v>
      </c>
      <c r="F76" s="30"/>
      <c r="G76" s="30"/>
      <c r="H76" s="31"/>
      <c r="I76" s="31">
        <v>300000</v>
      </c>
      <c r="J76" s="30" t="s">
        <v>41</v>
      </c>
      <c r="K76" s="25" t="s">
        <v>18</v>
      </c>
      <c r="L76" s="30" t="s">
        <v>157</v>
      </c>
    </row>
    <row r="77" spans="1:12" ht="31.5">
      <c r="A77" s="19">
        <v>69</v>
      </c>
      <c r="B77" s="27"/>
      <c r="C77" s="84"/>
      <c r="D77" s="22"/>
      <c r="E77" s="91" t="s">
        <v>158</v>
      </c>
      <c r="F77" s="92" t="s">
        <v>159</v>
      </c>
      <c r="G77" s="93">
        <v>9242.52</v>
      </c>
      <c r="H77" s="94">
        <v>29.67</v>
      </c>
      <c r="I77" s="94">
        <v>274197.12</v>
      </c>
      <c r="J77" s="92" t="s">
        <v>41</v>
      </c>
      <c r="K77" s="25" t="s">
        <v>18</v>
      </c>
      <c r="L77" s="95" t="s">
        <v>160</v>
      </c>
    </row>
    <row r="78" spans="1:12" ht="31.5">
      <c r="A78" s="19">
        <v>70</v>
      </c>
      <c r="B78" s="27"/>
      <c r="C78" s="84"/>
      <c r="D78" s="22"/>
      <c r="E78" s="29" t="s">
        <v>161</v>
      </c>
      <c r="F78" s="30" t="s">
        <v>162</v>
      </c>
      <c r="G78" s="30">
        <v>2700</v>
      </c>
      <c r="H78" s="31">
        <v>15.8</v>
      </c>
      <c r="I78" s="31">
        <v>4270000</v>
      </c>
      <c r="J78" s="30" t="s">
        <v>41</v>
      </c>
      <c r="K78" s="25" t="s">
        <v>18</v>
      </c>
      <c r="L78" s="30" t="s">
        <v>163</v>
      </c>
    </row>
    <row r="79" spans="1:12" ht="31.5">
      <c r="A79" s="19">
        <v>71</v>
      </c>
      <c r="B79" s="27"/>
      <c r="C79" s="84"/>
      <c r="D79" s="39"/>
      <c r="E79" s="47" t="s">
        <v>164</v>
      </c>
      <c r="F79" s="40" t="s">
        <v>80</v>
      </c>
      <c r="G79" s="48">
        <v>523</v>
      </c>
      <c r="H79" s="42">
        <f>SUM(I79/G79)</f>
        <v>357.98479923518164</v>
      </c>
      <c r="I79" s="96">
        <v>187226.05</v>
      </c>
      <c r="J79" s="41" t="s">
        <v>75</v>
      </c>
      <c r="K79" s="25" t="s">
        <v>18</v>
      </c>
      <c r="L79" s="25" t="s">
        <v>165</v>
      </c>
    </row>
    <row r="80" spans="1:12" ht="31.5">
      <c r="A80" s="19">
        <v>72</v>
      </c>
      <c r="B80" s="27"/>
      <c r="C80" s="21"/>
      <c r="D80" s="45" t="s">
        <v>166</v>
      </c>
      <c r="E80" s="29" t="s">
        <v>167</v>
      </c>
      <c r="F80" s="30"/>
      <c r="G80" s="30"/>
      <c r="H80" s="31"/>
      <c r="I80" s="31">
        <v>110000</v>
      </c>
      <c r="J80" s="30" t="s">
        <v>41</v>
      </c>
      <c r="K80" s="25" t="s">
        <v>18</v>
      </c>
      <c r="L80" s="30" t="s">
        <v>168</v>
      </c>
    </row>
    <row r="81" spans="1:12" ht="31.5">
      <c r="A81" s="19">
        <v>73</v>
      </c>
      <c r="B81" s="27"/>
      <c r="C81" s="21"/>
      <c r="D81" s="22"/>
      <c r="E81" s="29" t="s">
        <v>167</v>
      </c>
      <c r="F81" s="30"/>
      <c r="G81" s="30"/>
      <c r="H81" s="31"/>
      <c r="I81" s="31">
        <v>500000</v>
      </c>
      <c r="J81" s="30" t="s">
        <v>41</v>
      </c>
      <c r="K81" s="25" t="s">
        <v>18</v>
      </c>
      <c r="L81" s="30" t="s">
        <v>169</v>
      </c>
    </row>
    <row r="82" spans="1:12" ht="31.5">
      <c r="A82" s="19">
        <v>74</v>
      </c>
      <c r="B82" s="97"/>
      <c r="C82" s="98"/>
      <c r="D82" s="99" t="s">
        <v>170</v>
      </c>
      <c r="E82" s="100" t="s">
        <v>171</v>
      </c>
      <c r="F82" s="101" t="s">
        <v>36</v>
      </c>
      <c r="G82" s="101">
        <v>200</v>
      </c>
      <c r="H82" s="102">
        <v>490</v>
      </c>
      <c r="I82" s="102">
        <v>112000</v>
      </c>
      <c r="J82" s="101" t="s">
        <v>82</v>
      </c>
      <c r="K82" s="25" t="s">
        <v>18</v>
      </c>
      <c r="L82" s="103" t="s">
        <v>172</v>
      </c>
    </row>
    <row r="83" spans="1:12" ht="31.5">
      <c r="A83" s="19">
        <v>75</v>
      </c>
      <c r="B83" s="97"/>
      <c r="C83" s="98"/>
      <c r="D83" s="29" t="s">
        <v>173</v>
      </c>
      <c r="E83" s="29" t="s">
        <v>173</v>
      </c>
      <c r="F83" s="30" t="s">
        <v>50</v>
      </c>
      <c r="G83" s="30"/>
      <c r="H83" s="31"/>
      <c r="I83" s="31">
        <v>144270</v>
      </c>
      <c r="J83" s="30" t="s">
        <v>75</v>
      </c>
      <c r="K83" s="25" t="s">
        <v>18</v>
      </c>
      <c r="L83" s="30" t="s">
        <v>174</v>
      </c>
    </row>
    <row r="84" spans="1:12" ht="31.5">
      <c r="A84" s="19">
        <v>76</v>
      </c>
      <c r="B84" s="97"/>
      <c r="C84" s="98"/>
      <c r="D84" s="104"/>
      <c r="E84" s="22" t="s">
        <v>175</v>
      </c>
      <c r="F84" s="19" t="s">
        <v>36</v>
      </c>
      <c r="G84" s="19"/>
      <c r="H84" s="24"/>
      <c r="I84" s="24">
        <v>100000</v>
      </c>
      <c r="J84" s="19" t="s">
        <v>41</v>
      </c>
      <c r="K84" s="25" t="s">
        <v>18</v>
      </c>
      <c r="L84" s="26" t="s">
        <v>176</v>
      </c>
    </row>
    <row r="85" spans="1:12" ht="31.5">
      <c r="A85" s="19">
        <v>77</v>
      </c>
      <c r="B85" s="97"/>
      <c r="C85" s="98"/>
      <c r="D85" s="104"/>
      <c r="E85" s="22" t="s">
        <v>177</v>
      </c>
      <c r="F85" s="19" t="s">
        <v>159</v>
      </c>
      <c r="G85" s="19"/>
      <c r="H85" s="24"/>
      <c r="I85" s="24">
        <v>100000</v>
      </c>
      <c r="J85" s="19" t="s">
        <v>66</v>
      </c>
      <c r="K85" s="25" t="s">
        <v>18</v>
      </c>
      <c r="L85" s="26" t="s">
        <v>178</v>
      </c>
    </row>
    <row r="86" spans="1:12" ht="31.5">
      <c r="A86" s="19">
        <v>78</v>
      </c>
      <c r="B86" s="97"/>
      <c r="C86" s="98"/>
      <c r="D86" s="104"/>
      <c r="E86" s="22" t="s">
        <v>179</v>
      </c>
      <c r="F86" s="19" t="s">
        <v>180</v>
      </c>
      <c r="G86" s="19"/>
      <c r="H86" s="24"/>
      <c r="I86" s="24">
        <v>100000</v>
      </c>
      <c r="J86" s="19" t="s">
        <v>66</v>
      </c>
      <c r="K86" s="25" t="s">
        <v>18</v>
      </c>
      <c r="L86" s="26" t="s">
        <v>181</v>
      </c>
    </row>
    <row r="87" spans="1:12" ht="33" customHeight="1">
      <c r="A87" s="19">
        <v>79</v>
      </c>
      <c r="B87" s="97"/>
      <c r="C87" s="98"/>
      <c r="D87" s="99"/>
      <c r="E87" s="23" t="s">
        <v>182</v>
      </c>
      <c r="F87" s="33" t="s">
        <v>159</v>
      </c>
      <c r="G87" s="33">
        <v>4600</v>
      </c>
      <c r="H87" s="58">
        <v>42.49</v>
      </c>
      <c r="I87" s="58">
        <f>G87*H87</f>
        <v>195454</v>
      </c>
      <c r="J87" s="33" t="s">
        <v>41</v>
      </c>
      <c r="K87" s="25" t="s">
        <v>18</v>
      </c>
      <c r="L87" s="25" t="s">
        <v>183</v>
      </c>
    </row>
    <row r="88" spans="1:12" ht="78.75">
      <c r="A88" s="19">
        <v>80</v>
      </c>
      <c r="B88" s="97"/>
      <c r="C88" s="98"/>
      <c r="D88" s="99"/>
      <c r="E88" s="23" t="s">
        <v>184</v>
      </c>
      <c r="F88" s="33"/>
      <c r="G88" s="33"/>
      <c r="H88" s="58"/>
      <c r="I88" s="58">
        <v>750000</v>
      </c>
      <c r="J88" s="33" t="s">
        <v>41</v>
      </c>
      <c r="K88" s="25" t="s">
        <v>18</v>
      </c>
      <c r="L88" s="25" t="s">
        <v>183</v>
      </c>
    </row>
    <row r="89" spans="1:12" ht="31.5">
      <c r="A89" s="19">
        <v>81</v>
      </c>
      <c r="B89" s="97"/>
      <c r="C89" s="105"/>
      <c r="D89" s="106" t="s">
        <v>185</v>
      </c>
      <c r="E89" s="63" t="s">
        <v>186</v>
      </c>
      <c r="F89" s="40" t="s">
        <v>50</v>
      </c>
      <c r="G89" s="48">
        <v>12</v>
      </c>
      <c r="H89" s="42">
        <v>15469.75</v>
      </c>
      <c r="I89" s="24">
        <f>H89*G89</f>
        <v>185637</v>
      </c>
      <c r="J89" s="49" t="s">
        <v>41</v>
      </c>
      <c r="K89" s="25" t="s">
        <v>18</v>
      </c>
      <c r="L89" s="107" t="s">
        <v>131</v>
      </c>
    </row>
    <row r="90" spans="1:12" ht="31.5">
      <c r="A90" s="19">
        <v>82</v>
      </c>
      <c r="B90" s="108"/>
      <c r="C90" s="84">
        <v>1</v>
      </c>
      <c r="D90" s="66" t="s">
        <v>187</v>
      </c>
      <c r="E90" s="109" t="s">
        <v>188</v>
      </c>
      <c r="F90" s="88" t="s">
        <v>189</v>
      </c>
      <c r="G90" s="88">
        <v>15622</v>
      </c>
      <c r="H90" s="89">
        <v>79.9025</v>
      </c>
      <c r="I90" s="89">
        <f>G90*H90</f>
        <v>1248236.855</v>
      </c>
      <c r="J90" s="88" t="s">
        <v>75</v>
      </c>
      <c r="K90" s="25" t="s">
        <v>18</v>
      </c>
      <c r="L90" s="44" t="s">
        <v>190</v>
      </c>
    </row>
    <row r="91" spans="1:12" ht="31.5">
      <c r="A91" s="19">
        <v>83</v>
      </c>
      <c r="B91" s="108"/>
      <c r="C91" s="84"/>
      <c r="D91" s="66"/>
      <c r="E91" s="47" t="s">
        <v>191</v>
      </c>
      <c r="F91" s="88" t="s">
        <v>189</v>
      </c>
      <c r="G91" s="88">
        <v>4129</v>
      </c>
      <c r="H91" s="89">
        <v>409.15</v>
      </c>
      <c r="I91" s="89">
        <f>G91*H91</f>
        <v>1689380.3499999999</v>
      </c>
      <c r="J91" s="88" t="s">
        <v>75</v>
      </c>
      <c r="K91" s="25" t="s">
        <v>18</v>
      </c>
      <c r="L91" s="44" t="s">
        <v>190</v>
      </c>
    </row>
    <row r="92" spans="1:12" ht="47.25">
      <c r="A92" s="19">
        <v>84</v>
      </c>
      <c r="B92" s="108"/>
      <c r="C92" s="110" t="s">
        <v>192</v>
      </c>
      <c r="D92" s="111" t="s">
        <v>193</v>
      </c>
      <c r="E92" s="39" t="s">
        <v>194</v>
      </c>
      <c r="F92" s="88" t="s">
        <v>195</v>
      </c>
      <c r="G92" s="88">
        <v>150</v>
      </c>
      <c r="H92" s="89">
        <v>4376.15</v>
      </c>
      <c r="I92" s="89">
        <v>656422.5</v>
      </c>
      <c r="J92" s="49" t="s">
        <v>81</v>
      </c>
      <c r="K92" s="25" t="s">
        <v>18</v>
      </c>
      <c r="L92" s="44" t="s">
        <v>196</v>
      </c>
    </row>
    <row r="93" spans="1:12" ht="31.5">
      <c r="A93" s="19">
        <v>85</v>
      </c>
      <c r="B93" s="108"/>
      <c r="C93" s="112"/>
      <c r="D93" s="113" t="s">
        <v>197</v>
      </c>
      <c r="E93" s="39" t="s">
        <v>198</v>
      </c>
      <c r="F93" s="88" t="s">
        <v>36</v>
      </c>
      <c r="G93" s="114">
        <v>1</v>
      </c>
      <c r="H93" s="89">
        <v>720000</v>
      </c>
      <c r="I93" s="89">
        <v>720000</v>
      </c>
      <c r="J93" s="115" t="s">
        <v>82</v>
      </c>
      <c r="K93" s="25" t="s">
        <v>18</v>
      </c>
      <c r="L93" s="44" t="s">
        <v>199</v>
      </c>
    </row>
    <row r="94" spans="1:12" ht="47.25">
      <c r="A94" s="19">
        <v>86</v>
      </c>
      <c r="B94" s="108"/>
      <c r="C94" s="84">
        <v>22</v>
      </c>
      <c r="D94" s="66" t="s">
        <v>200</v>
      </c>
      <c r="E94" s="39" t="s">
        <v>201</v>
      </c>
      <c r="F94" s="88" t="s">
        <v>202</v>
      </c>
      <c r="G94" s="88">
        <v>90</v>
      </c>
      <c r="H94" s="89">
        <v>1144</v>
      </c>
      <c r="I94" s="89">
        <f>G94*H94</f>
        <v>102960</v>
      </c>
      <c r="J94" s="88" t="s">
        <v>37</v>
      </c>
      <c r="K94" s="25" t="s">
        <v>18</v>
      </c>
      <c r="L94" s="44" t="s">
        <v>203</v>
      </c>
    </row>
    <row r="95" spans="1:12" ht="31.5">
      <c r="A95" s="19">
        <v>87</v>
      </c>
      <c r="B95" s="108"/>
      <c r="C95" s="84"/>
      <c r="D95" s="66"/>
      <c r="E95" s="39" t="s">
        <v>204</v>
      </c>
      <c r="F95" s="88" t="s">
        <v>50</v>
      </c>
      <c r="G95" s="88">
        <v>62</v>
      </c>
      <c r="H95" s="89">
        <v>2428.61</v>
      </c>
      <c r="I95" s="89">
        <f>G95*H95</f>
        <v>150573.82</v>
      </c>
      <c r="J95" s="88" t="s">
        <v>37</v>
      </c>
      <c r="K95" s="25" t="s">
        <v>18</v>
      </c>
      <c r="L95" s="44" t="s">
        <v>203</v>
      </c>
    </row>
    <row r="96" spans="1:12" ht="31.5">
      <c r="A96" s="19">
        <v>88</v>
      </c>
      <c r="B96" s="108"/>
      <c r="C96" s="84"/>
      <c r="D96" s="66"/>
      <c r="E96" s="39" t="s">
        <v>205</v>
      </c>
      <c r="F96" s="88" t="s">
        <v>50</v>
      </c>
      <c r="G96" s="88">
        <v>43</v>
      </c>
      <c r="H96" s="89">
        <v>2647.04</v>
      </c>
      <c r="I96" s="89">
        <f>G96*H96</f>
        <v>113822.72</v>
      </c>
      <c r="J96" s="88" t="s">
        <v>37</v>
      </c>
      <c r="K96" s="25" t="s">
        <v>18</v>
      </c>
      <c r="L96" s="44" t="s">
        <v>206</v>
      </c>
    </row>
    <row r="97" spans="1:12" ht="31.5">
      <c r="A97" s="19">
        <v>89</v>
      </c>
      <c r="B97" s="108"/>
      <c r="C97" s="84">
        <v>19</v>
      </c>
      <c r="D97" s="66" t="s">
        <v>207</v>
      </c>
      <c r="E97" s="39" t="s">
        <v>208</v>
      </c>
      <c r="F97" s="88" t="s">
        <v>159</v>
      </c>
      <c r="G97" s="88">
        <v>1096</v>
      </c>
      <c r="H97" s="89">
        <v>124.345</v>
      </c>
      <c r="I97" s="89">
        <f>G97*H97</f>
        <v>136282.12</v>
      </c>
      <c r="J97" s="88" t="s">
        <v>37</v>
      </c>
      <c r="K97" s="25" t="s">
        <v>18</v>
      </c>
      <c r="L97" s="44" t="s">
        <v>190</v>
      </c>
    </row>
    <row r="98" spans="1:12" ht="30" customHeight="1">
      <c r="A98" s="19">
        <v>90</v>
      </c>
      <c r="B98" s="108"/>
      <c r="C98" s="84"/>
      <c r="D98" s="66" t="s">
        <v>209</v>
      </c>
      <c r="E98" s="39" t="s">
        <v>210</v>
      </c>
      <c r="F98" s="88" t="s">
        <v>36</v>
      </c>
      <c r="G98" s="88">
        <v>1620</v>
      </c>
      <c r="H98" s="89">
        <v>8500</v>
      </c>
      <c r="I98" s="89">
        <v>13758068</v>
      </c>
      <c r="J98" s="88" t="s">
        <v>211</v>
      </c>
      <c r="K98" s="25" t="s">
        <v>18</v>
      </c>
      <c r="L98" s="44" t="s">
        <v>19</v>
      </c>
    </row>
    <row r="99" spans="1:12" ht="31.5">
      <c r="A99" s="19">
        <v>91</v>
      </c>
      <c r="B99" s="108"/>
      <c r="C99" s="84"/>
      <c r="D99" s="116"/>
      <c r="E99" s="39" t="s">
        <v>212</v>
      </c>
      <c r="F99" s="88" t="s">
        <v>36</v>
      </c>
      <c r="G99" s="88">
        <v>63</v>
      </c>
      <c r="H99" s="89">
        <v>4500</v>
      </c>
      <c r="I99" s="89">
        <v>283340</v>
      </c>
      <c r="J99" s="88" t="s">
        <v>211</v>
      </c>
      <c r="K99" s="25" t="s">
        <v>18</v>
      </c>
      <c r="L99" s="44" t="s">
        <v>213</v>
      </c>
    </row>
    <row r="100" spans="1:12" ht="31.5">
      <c r="A100" s="19">
        <v>92</v>
      </c>
      <c r="B100" s="108"/>
      <c r="C100" s="84"/>
      <c r="D100" s="116"/>
      <c r="E100" s="39" t="s">
        <v>214</v>
      </c>
      <c r="F100" s="88" t="s">
        <v>36</v>
      </c>
      <c r="G100" s="88">
        <v>450</v>
      </c>
      <c r="H100" s="89">
        <v>11500</v>
      </c>
      <c r="I100" s="89">
        <v>5165939</v>
      </c>
      <c r="J100" s="88" t="s">
        <v>211</v>
      </c>
      <c r="K100" s="25" t="s">
        <v>18</v>
      </c>
      <c r="L100" s="44" t="s">
        <v>215</v>
      </c>
    </row>
    <row r="101" spans="1:12" ht="31.5">
      <c r="A101" s="19">
        <v>93</v>
      </c>
      <c r="B101" s="108"/>
      <c r="C101" s="84"/>
      <c r="D101" s="116"/>
      <c r="E101" s="39" t="s">
        <v>216</v>
      </c>
      <c r="F101" s="88" t="s">
        <v>50</v>
      </c>
      <c r="G101" s="88">
        <v>1850</v>
      </c>
      <c r="H101" s="89">
        <v>770</v>
      </c>
      <c r="I101" s="89">
        <v>1420982</v>
      </c>
      <c r="J101" s="88" t="s">
        <v>211</v>
      </c>
      <c r="K101" s="25" t="s">
        <v>18</v>
      </c>
      <c r="L101" s="44" t="s">
        <v>217</v>
      </c>
    </row>
    <row r="102" spans="1:12" ht="63">
      <c r="A102" s="19">
        <v>94</v>
      </c>
      <c r="B102" s="117"/>
      <c r="C102" s="21">
        <v>52</v>
      </c>
      <c r="D102" s="66" t="s">
        <v>218</v>
      </c>
      <c r="E102" s="23" t="s">
        <v>219</v>
      </c>
      <c r="F102" s="19"/>
      <c r="G102" s="19"/>
      <c r="H102" s="24"/>
      <c r="I102" s="24">
        <v>308893</v>
      </c>
      <c r="J102" s="19" t="s">
        <v>220</v>
      </c>
      <c r="K102" s="25" t="s">
        <v>18</v>
      </c>
      <c r="L102" s="26" t="s">
        <v>22</v>
      </c>
    </row>
    <row r="103" spans="1:12" ht="31.5">
      <c r="A103" s="19">
        <v>95</v>
      </c>
      <c r="B103" s="117"/>
      <c r="C103" s="21"/>
      <c r="D103" s="22"/>
      <c r="E103" s="23" t="s">
        <v>219</v>
      </c>
      <c r="F103" s="19"/>
      <c r="G103" s="19"/>
      <c r="H103" s="24"/>
      <c r="I103" s="24">
        <v>109160.9</v>
      </c>
      <c r="J103" s="28" t="s">
        <v>220</v>
      </c>
      <c r="K103" s="25" t="s">
        <v>18</v>
      </c>
      <c r="L103" s="26" t="s">
        <v>221</v>
      </c>
    </row>
    <row r="104" spans="1:12" ht="31.5">
      <c r="A104" s="19">
        <v>96</v>
      </c>
      <c r="B104" s="117"/>
      <c r="C104" s="21"/>
      <c r="D104" s="22"/>
      <c r="E104" s="23" t="s">
        <v>219</v>
      </c>
      <c r="F104" s="19"/>
      <c r="G104" s="19"/>
      <c r="H104" s="24"/>
      <c r="I104" s="24">
        <v>133656.15</v>
      </c>
      <c r="J104" s="28" t="s">
        <v>220</v>
      </c>
      <c r="K104" s="25" t="s">
        <v>18</v>
      </c>
      <c r="L104" s="26" t="s">
        <v>221</v>
      </c>
    </row>
    <row r="105" spans="1:12" ht="31.5">
      <c r="A105" s="19">
        <v>97</v>
      </c>
      <c r="B105" s="117"/>
      <c r="C105" s="21"/>
      <c r="D105" s="22"/>
      <c r="E105" s="23" t="s">
        <v>219</v>
      </c>
      <c r="F105" s="19"/>
      <c r="G105" s="19"/>
      <c r="H105" s="24"/>
      <c r="I105" s="24">
        <v>276460.23</v>
      </c>
      <c r="J105" s="28" t="s">
        <v>220</v>
      </c>
      <c r="K105" s="25" t="s">
        <v>18</v>
      </c>
      <c r="L105" s="26" t="s">
        <v>221</v>
      </c>
    </row>
    <row r="106" spans="1:12" ht="31.5">
      <c r="A106" s="19">
        <v>98</v>
      </c>
      <c r="B106" s="117"/>
      <c r="C106" s="21"/>
      <c r="D106" s="22"/>
      <c r="E106" s="23" t="s">
        <v>219</v>
      </c>
      <c r="F106" s="19"/>
      <c r="G106" s="19"/>
      <c r="H106" s="24"/>
      <c r="I106" s="24">
        <v>145372.04</v>
      </c>
      <c r="J106" s="28" t="s">
        <v>220</v>
      </c>
      <c r="K106" s="25" t="s">
        <v>18</v>
      </c>
      <c r="L106" s="26" t="s">
        <v>221</v>
      </c>
    </row>
    <row r="107" spans="1:12" ht="31.5">
      <c r="A107" s="19">
        <v>99</v>
      </c>
      <c r="B107" s="117"/>
      <c r="C107" s="21"/>
      <c r="D107" s="22"/>
      <c r="E107" s="23" t="s">
        <v>219</v>
      </c>
      <c r="F107" s="19"/>
      <c r="G107" s="19"/>
      <c r="H107" s="24"/>
      <c r="I107" s="24">
        <v>177444.45</v>
      </c>
      <c r="J107" s="19" t="s">
        <v>220</v>
      </c>
      <c r="K107" s="25" t="s">
        <v>18</v>
      </c>
      <c r="L107" s="26" t="s">
        <v>221</v>
      </c>
    </row>
    <row r="108" spans="1:12" ht="31.5">
      <c r="A108" s="19">
        <v>100</v>
      </c>
      <c r="B108" s="117"/>
      <c r="C108" s="65"/>
      <c r="D108" s="116"/>
      <c r="E108" s="118" t="s">
        <v>222</v>
      </c>
      <c r="F108" s="119" t="s">
        <v>189</v>
      </c>
      <c r="G108" s="119">
        <v>14880</v>
      </c>
      <c r="H108" s="120">
        <v>23.13</v>
      </c>
      <c r="I108" s="120">
        <f>G108*H108</f>
        <v>344174.39999999997</v>
      </c>
      <c r="J108" s="119" t="s">
        <v>223</v>
      </c>
      <c r="K108" s="25" t="s">
        <v>18</v>
      </c>
      <c r="L108" s="119" t="s">
        <v>224</v>
      </c>
    </row>
    <row r="109" spans="1:12" ht="31.5">
      <c r="A109" s="19">
        <v>101</v>
      </c>
      <c r="B109" s="117"/>
      <c r="C109" s="65"/>
      <c r="D109" s="116"/>
      <c r="E109" s="118" t="s">
        <v>222</v>
      </c>
      <c r="F109" s="119" t="s">
        <v>189</v>
      </c>
      <c r="G109" s="119">
        <v>14774.59</v>
      </c>
      <c r="H109" s="120">
        <v>22.23</v>
      </c>
      <c r="I109" s="120">
        <f>G109*H109</f>
        <v>328439.1357</v>
      </c>
      <c r="J109" s="119" t="s">
        <v>223</v>
      </c>
      <c r="K109" s="25" t="s">
        <v>18</v>
      </c>
      <c r="L109" s="119" t="s">
        <v>224</v>
      </c>
    </row>
    <row r="110" spans="1:12" ht="126">
      <c r="A110" s="19">
        <v>102</v>
      </c>
      <c r="B110" s="117"/>
      <c r="C110" s="65">
        <v>51</v>
      </c>
      <c r="D110" s="66" t="s">
        <v>225</v>
      </c>
      <c r="E110" s="121" t="s">
        <v>226</v>
      </c>
      <c r="F110" s="40" t="s">
        <v>36</v>
      </c>
      <c r="G110" s="48">
        <v>1</v>
      </c>
      <c r="H110" s="43">
        <v>225000</v>
      </c>
      <c r="I110" s="43">
        <v>225000</v>
      </c>
      <c r="J110" s="122" t="s">
        <v>227</v>
      </c>
      <c r="K110" s="25" t="s">
        <v>18</v>
      </c>
      <c r="L110" s="25" t="s">
        <v>33</v>
      </c>
    </row>
    <row r="111" spans="1:12" ht="35.25" customHeight="1">
      <c r="A111" s="19">
        <v>103</v>
      </c>
      <c r="B111" s="117"/>
      <c r="C111" s="65"/>
      <c r="D111" s="123" t="s">
        <v>228</v>
      </c>
      <c r="E111" s="124" t="s">
        <v>229</v>
      </c>
      <c r="F111" s="125"/>
      <c r="G111" s="30"/>
      <c r="H111" s="126"/>
      <c r="I111" s="31">
        <v>106200</v>
      </c>
      <c r="J111" s="125" t="s">
        <v>230</v>
      </c>
      <c r="K111" s="25" t="s">
        <v>18</v>
      </c>
      <c r="L111" s="30" t="s">
        <v>231</v>
      </c>
    </row>
    <row r="112" spans="1:12" ht="31.5">
      <c r="A112" s="19">
        <v>104</v>
      </c>
      <c r="B112" s="117"/>
      <c r="C112" s="65"/>
      <c r="D112" s="66"/>
      <c r="E112" s="124" t="s">
        <v>232</v>
      </c>
      <c r="F112" s="125"/>
      <c r="G112" s="30"/>
      <c r="H112" s="126"/>
      <c r="I112" s="31">
        <v>182900</v>
      </c>
      <c r="J112" s="125" t="s">
        <v>230</v>
      </c>
      <c r="K112" s="25" t="s">
        <v>18</v>
      </c>
      <c r="L112" s="30" t="s">
        <v>233</v>
      </c>
    </row>
    <row r="113" spans="1:12" ht="31.5">
      <c r="A113" s="19">
        <v>105</v>
      </c>
      <c r="B113" s="117"/>
      <c r="C113" s="65"/>
      <c r="D113" s="66"/>
      <c r="E113" s="124" t="s">
        <v>234</v>
      </c>
      <c r="F113" s="125"/>
      <c r="G113" s="30"/>
      <c r="H113" s="126"/>
      <c r="I113" s="31">
        <v>106200</v>
      </c>
      <c r="J113" s="125" t="s">
        <v>230</v>
      </c>
      <c r="K113" s="25" t="s">
        <v>18</v>
      </c>
      <c r="L113" s="30" t="s">
        <v>233</v>
      </c>
    </row>
    <row r="114" spans="1:12" ht="31.5">
      <c r="A114" s="19">
        <v>106</v>
      </c>
      <c r="B114" s="117"/>
      <c r="C114" s="65"/>
      <c r="D114" s="127" t="s">
        <v>235</v>
      </c>
      <c r="E114" s="128" t="s">
        <v>236</v>
      </c>
      <c r="F114" s="125"/>
      <c r="G114" s="30"/>
      <c r="H114" s="126"/>
      <c r="I114" s="31">
        <v>313880</v>
      </c>
      <c r="J114" s="125" t="s">
        <v>237</v>
      </c>
      <c r="K114" s="25" t="s">
        <v>18</v>
      </c>
      <c r="L114" s="30" t="s">
        <v>238</v>
      </c>
    </row>
    <row r="115" spans="1:12" ht="31.5">
      <c r="A115" s="19">
        <v>107</v>
      </c>
      <c r="B115" s="117"/>
      <c r="C115" s="65"/>
      <c r="D115" s="124"/>
      <c r="E115" s="124" t="s">
        <v>239</v>
      </c>
      <c r="F115" s="125"/>
      <c r="G115" s="30"/>
      <c r="H115" s="126"/>
      <c r="I115" s="31">
        <v>101356.1</v>
      </c>
      <c r="J115" s="125" t="s">
        <v>240</v>
      </c>
      <c r="K115" s="25" t="s">
        <v>18</v>
      </c>
      <c r="L115" s="30" t="s">
        <v>91</v>
      </c>
    </row>
    <row r="116" spans="1:12" ht="30" customHeight="1">
      <c r="A116" s="19">
        <v>108</v>
      </c>
      <c r="B116" s="117"/>
      <c r="C116" s="129">
        <v>49</v>
      </c>
      <c r="D116" s="66" t="s">
        <v>241</v>
      </c>
      <c r="E116" s="130" t="s">
        <v>242</v>
      </c>
      <c r="F116" s="40" t="s">
        <v>36</v>
      </c>
      <c r="G116" s="48">
        <v>1</v>
      </c>
      <c r="H116" s="43">
        <v>140000</v>
      </c>
      <c r="I116" s="43">
        <v>140000</v>
      </c>
      <c r="J116" s="41" t="s">
        <v>243</v>
      </c>
      <c r="K116" s="25" t="s">
        <v>18</v>
      </c>
      <c r="L116" s="25" t="s">
        <v>178</v>
      </c>
    </row>
    <row r="117" spans="1:12" ht="33" customHeight="1">
      <c r="A117" s="19">
        <v>109</v>
      </c>
      <c r="B117" s="117"/>
      <c r="C117" s="88"/>
      <c r="D117" s="66"/>
      <c r="E117" s="121" t="s">
        <v>244</v>
      </c>
      <c r="F117" s="40" t="s">
        <v>36</v>
      </c>
      <c r="G117" s="48">
        <v>1</v>
      </c>
      <c r="H117" s="43">
        <v>1000000</v>
      </c>
      <c r="I117" s="43">
        <v>1000000</v>
      </c>
      <c r="J117" s="41" t="s">
        <v>245</v>
      </c>
      <c r="K117" s="25" t="s">
        <v>18</v>
      </c>
      <c r="L117" s="25" t="s">
        <v>224</v>
      </c>
    </row>
    <row r="118" spans="1:12" ht="31.5">
      <c r="A118" s="19">
        <v>110</v>
      </c>
      <c r="B118" s="117"/>
      <c r="C118" s="84"/>
      <c r="D118" s="66"/>
      <c r="E118" s="121" t="s">
        <v>246</v>
      </c>
      <c r="F118" s="40" t="s">
        <v>36</v>
      </c>
      <c r="G118" s="48">
        <v>1</v>
      </c>
      <c r="H118" s="43">
        <v>450000</v>
      </c>
      <c r="I118" s="43">
        <v>450000</v>
      </c>
      <c r="J118" s="41" t="s">
        <v>247</v>
      </c>
      <c r="K118" s="25" t="s">
        <v>18</v>
      </c>
      <c r="L118" s="25" t="s">
        <v>221</v>
      </c>
    </row>
    <row r="119" spans="1:12" ht="31.5">
      <c r="A119" s="19">
        <v>111</v>
      </c>
      <c r="B119" s="117"/>
      <c r="C119" s="84"/>
      <c r="D119" s="66"/>
      <c r="E119" s="131" t="s">
        <v>248</v>
      </c>
      <c r="F119" s="40" t="s">
        <v>36</v>
      </c>
      <c r="G119" s="41">
        <v>1</v>
      </c>
      <c r="H119" s="42">
        <v>1180000</v>
      </c>
      <c r="I119" s="42">
        <v>1180000</v>
      </c>
      <c r="J119" s="60" t="s">
        <v>66</v>
      </c>
      <c r="K119" s="25" t="s">
        <v>18</v>
      </c>
      <c r="L119" s="64" t="s">
        <v>91</v>
      </c>
    </row>
    <row r="120" spans="1:12" ht="31.5">
      <c r="A120" s="19">
        <v>112</v>
      </c>
      <c r="B120" s="117"/>
      <c r="C120" s="84"/>
      <c r="D120" s="66"/>
      <c r="E120" s="132" t="s">
        <v>249</v>
      </c>
      <c r="F120" s="73" t="s">
        <v>36</v>
      </c>
      <c r="G120" s="133">
        <v>1</v>
      </c>
      <c r="H120" s="86">
        <v>381500</v>
      </c>
      <c r="I120" s="86">
        <v>381500</v>
      </c>
      <c r="J120" s="134" t="s">
        <v>250</v>
      </c>
      <c r="K120" s="25" t="s">
        <v>18</v>
      </c>
      <c r="L120" s="56" t="s">
        <v>176</v>
      </c>
    </row>
    <row r="121" spans="1:12" ht="31.5">
      <c r="A121" s="19">
        <v>113</v>
      </c>
      <c r="B121" s="117"/>
      <c r="C121" s="84"/>
      <c r="D121" s="66"/>
      <c r="E121" s="132" t="s">
        <v>251</v>
      </c>
      <c r="F121" s="73" t="s">
        <v>36</v>
      </c>
      <c r="G121" s="133">
        <v>1</v>
      </c>
      <c r="H121" s="86">
        <v>968477</v>
      </c>
      <c r="I121" s="86">
        <v>1230790</v>
      </c>
      <c r="J121" s="134" t="s">
        <v>252</v>
      </c>
      <c r="K121" s="25" t="s">
        <v>18</v>
      </c>
      <c r="L121" s="56" t="s">
        <v>253</v>
      </c>
    </row>
    <row r="122" spans="1:12" ht="31.5">
      <c r="A122" s="19">
        <v>114</v>
      </c>
      <c r="B122" s="117"/>
      <c r="C122" s="65">
        <v>49</v>
      </c>
      <c r="D122" s="66" t="s">
        <v>254</v>
      </c>
      <c r="E122" s="121" t="s">
        <v>255</v>
      </c>
      <c r="F122" s="40" t="s">
        <v>36</v>
      </c>
      <c r="G122" s="48">
        <v>1</v>
      </c>
      <c r="H122" s="43">
        <v>300000</v>
      </c>
      <c r="I122" s="43">
        <v>300000</v>
      </c>
      <c r="J122" s="41" t="s">
        <v>247</v>
      </c>
      <c r="K122" s="25" t="s">
        <v>18</v>
      </c>
      <c r="L122" s="25" t="s">
        <v>221</v>
      </c>
    </row>
    <row r="123" spans="1:12" ht="31.5">
      <c r="A123" s="19">
        <v>115</v>
      </c>
      <c r="B123" s="117"/>
      <c r="C123" s="65"/>
      <c r="D123" s="66"/>
      <c r="E123" s="131" t="s">
        <v>256</v>
      </c>
      <c r="F123" s="40" t="s">
        <v>36</v>
      </c>
      <c r="G123" s="41">
        <v>1</v>
      </c>
      <c r="H123" s="42">
        <v>590000</v>
      </c>
      <c r="I123" s="42">
        <v>590000</v>
      </c>
      <c r="J123" s="60" t="s">
        <v>66</v>
      </c>
      <c r="K123" s="25" t="s">
        <v>18</v>
      </c>
      <c r="L123" s="64" t="s">
        <v>91</v>
      </c>
    </row>
    <row r="124" spans="1:12" ht="31.5">
      <c r="A124" s="19">
        <v>116</v>
      </c>
      <c r="B124" s="117"/>
      <c r="C124" s="65">
        <v>48</v>
      </c>
      <c r="D124" s="66" t="s">
        <v>257</v>
      </c>
      <c r="E124" s="121" t="s">
        <v>258</v>
      </c>
      <c r="F124" s="40" t="s">
        <v>36</v>
      </c>
      <c r="G124" s="48">
        <v>1</v>
      </c>
      <c r="H124" s="43">
        <v>1050000</v>
      </c>
      <c r="I124" s="43">
        <v>1050000</v>
      </c>
      <c r="J124" s="41" t="s">
        <v>247</v>
      </c>
      <c r="K124" s="25" t="s">
        <v>18</v>
      </c>
      <c r="L124" s="25" t="s">
        <v>224</v>
      </c>
    </row>
    <row r="125" spans="1:12" ht="31.5">
      <c r="A125" s="19">
        <v>117</v>
      </c>
      <c r="B125" s="117"/>
      <c r="C125" s="65"/>
      <c r="D125" s="66"/>
      <c r="E125" s="121" t="s">
        <v>259</v>
      </c>
      <c r="F125" s="40" t="s">
        <v>36</v>
      </c>
      <c r="G125" s="48">
        <v>1</v>
      </c>
      <c r="H125" s="43">
        <v>1150000</v>
      </c>
      <c r="I125" s="43">
        <v>1150000</v>
      </c>
      <c r="J125" s="41" t="s">
        <v>247</v>
      </c>
      <c r="K125" s="25" t="s">
        <v>18</v>
      </c>
      <c r="L125" s="25" t="s">
        <v>221</v>
      </c>
    </row>
    <row r="126" spans="1:12" ht="31.5">
      <c r="A126" s="19">
        <v>118</v>
      </c>
      <c r="B126" s="117"/>
      <c r="C126" s="65"/>
      <c r="D126" s="66"/>
      <c r="E126" s="121" t="s">
        <v>260</v>
      </c>
      <c r="F126" s="40" t="s">
        <v>36</v>
      </c>
      <c r="G126" s="48">
        <v>1</v>
      </c>
      <c r="H126" s="43">
        <v>1000000</v>
      </c>
      <c r="I126" s="43">
        <v>1000000</v>
      </c>
      <c r="J126" s="41" t="s">
        <v>247</v>
      </c>
      <c r="K126" s="25" t="s">
        <v>18</v>
      </c>
      <c r="L126" s="25" t="s">
        <v>221</v>
      </c>
    </row>
    <row r="127" spans="1:12" ht="31.5">
      <c r="A127" s="19">
        <v>119</v>
      </c>
      <c r="B127" s="117"/>
      <c r="C127" s="65"/>
      <c r="D127" s="39"/>
      <c r="E127" s="121" t="s">
        <v>261</v>
      </c>
      <c r="F127" s="40" t="s">
        <v>36</v>
      </c>
      <c r="G127" s="48">
        <v>1</v>
      </c>
      <c r="H127" s="43">
        <v>1450000</v>
      </c>
      <c r="I127" s="43">
        <v>1450000</v>
      </c>
      <c r="J127" s="41" t="s">
        <v>247</v>
      </c>
      <c r="K127" s="25" t="s">
        <v>18</v>
      </c>
      <c r="L127" s="25" t="s">
        <v>221</v>
      </c>
    </row>
    <row r="128" spans="1:12" ht="31.5">
      <c r="A128" s="19">
        <v>120</v>
      </c>
      <c r="B128" s="117"/>
      <c r="C128" s="65"/>
      <c r="D128" s="29"/>
      <c r="E128" s="29" t="s">
        <v>262</v>
      </c>
      <c r="F128" s="40" t="s">
        <v>36</v>
      </c>
      <c r="G128" s="30">
        <v>1</v>
      </c>
      <c r="H128" s="31">
        <v>6841527</v>
      </c>
      <c r="I128" s="31">
        <v>6841527</v>
      </c>
      <c r="J128" s="30" t="s">
        <v>81</v>
      </c>
      <c r="K128" s="25" t="s">
        <v>18</v>
      </c>
      <c r="L128" s="30" t="s">
        <v>263</v>
      </c>
    </row>
    <row r="129" spans="1:12" ht="16.5" thickBot="1">
      <c r="A129" s="135"/>
      <c r="B129" s="136"/>
      <c r="C129" s="137"/>
      <c r="D129" s="138"/>
      <c r="E129" s="139"/>
      <c r="F129" s="138"/>
      <c r="G129" s="140"/>
      <c r="H129" s="141" t="s">
        <v>264</v>
      </c>
      <c r="I129" s="142">
        <f>SUM(I9:I128)</f>
        <v>138359628.1707</v>
      </c>
      <c r="J129" s="143"/>
      <c r="K129" s="144"/>
      <c r="L129" s="145"/>
    </row>
    <row r="130" spans="1:12" ht="16.5" thickBot="1">
      <c r="A130" s="146"/>
      <c r="B130" s="147"/>
      <c r="C130" s="148"/>
      <c r="D130" s="149"/>
      <c r="E130" s="150"/>
      <c r="F130" s="149"/>
      <c r="G130" s="151"/>
      <c r="H130" s="152"/>
      <c r="I130" s="153"/>
      <c r="J130" s="154"/>
      <c r="K130" s="154"/>
      <c r="L130" s="155"/>
    </row>
    <row r="131" spans="1:12" ht="16.5" thickBot="1">
      <c r="A131" s="370" t="s">
        <v>265</v>
      </c>
      <c r="B131" s="371"/>
      <c r="C131" s="371"/>
      <c r="D131" s="371"/>
      <c r="E131" s="371"/>
      <c r="F131" s="371"/>
      <c r="G131" s="371"/>
      <c r="H131" s="371"/>
      <c r="I131" s="371"/>
      <c r="J131" s="372"/>
      <c r="K131" s="156"/>
      <c r="L131" s="157"/>
    </row>
    <row r="132" spans="1:12" ht="38.25">
      <c r="A132" s="158">
        <v>121</v>
      </c>
      <c r="B132" s="159" t="s">
        <v>266</v>
      </c>
      <c r="C132" s="110"/>
      <c r="D132" s="160" t="s">
        <v>267</v>
      </c>
      <c r="E132" s="161" t="s">
        <v>268</v>
      </c>
      <c r="F132" s="162" t="s">
        <v>36</v>
      </c>
      <c r="G132" s="162">
        <v>2</v>
      </c>
      <c r="H132" s="163">
        <v>97539</v>
      </c>
      <c r="I132" s="163">
        <v>195078</v>
      </c>
      <c r="J132" s="162" t="s">
        <v>269</v>
      </c>
      <c r="K132" s="25" t="s">
        <v>18</v>
      </c>
      <c r="L132" s="164" t="s">
        <v>270</v>
      </c>
    </row>
    <row r="133" spans="1:12" ht="31.5">
      <c r="A133" s="158">
        <v>122</v>
      </c>
      <c r="B133" s="165"/>
      <c r="C133" s="110"/>
      <c r="D133" s="38" t="s">
        <v>271</v>
      </c>
      <c r="E133" s="166" t="s">
        <v>71</v>
      </c>
      <c r="F133" s="19" t="s">
        <v>36</v>
      </c>
      <c r="G133" s="19">
        <v>25</v>
      </c>
      <c r="H133" s="24">
        <v>8200</v>
      </c>
      <c r="I133" s="24">
        <v>205000</v>
      </c>
      <c r="J133" s="19" t="s">
        <v>272</v>
      </c>
      <c r="K133" s="25" t="s">
        <v>18</v>
      </c>
      <c r="L133" s="28" t="s">
        <v>273</v>
      </c>
    </row>
    <row r="134" spans="1:12" ht="47.25">
      <c r="A134" s="158">
        <v>123</v>
      </c>
      <c r="B134" s="165"/>
      <c r="C134" s="110"/>
      <c r="D134" s="167"/>
      <c r="E134" s="168" t="s">
        <v>77</v>
      </c>
      <c r="F134" s="60" t="s">
        <v>50</v>
      </c>
      <c r="G134" s="60">
        <v>1293</v>
      </c>
      <c r="H134" s="42">
        <f>SUM(I134/G134)</f>
        <v>844.9501856148493</v>
      </c>
      <c r="I134" s="61">
        <v>1092520.59</v>
      </c>
      <c r="J134" s="49" t="s">
        <v>274</v>
      </c>
      <c r="K134" s="25" t="s">
        <v>18</v>
      </c>
      <c r="L134" s="169" t="s">
        <v>275</v>
      </c>
    </row>
    <row r="135" spans="1:12" ht="31.5">
      <c r="A135" s="158">
        <v>124</v>
      </c>
      <c r="B135" s="165"/>
      <c r="C135" s="110"/>
      <c r="D135" s="167"/>
      <c r="E135" s="170" t="s">
        <v>79</v>
      </c>
      <c r="F135" s="30" t="s">
        <v>80</v>
      </c>
      <c r="G135" s="30"/>
      <c r="H135" s="31"/>
      <c r="I135" s="31">
        <v>280786.58999999997</v>
      </c>
      <c r="J135" s="30" t="s">
        <v>276</v>
      </c>
      <c r="K135" s="25" t="s">
        <v>18</v>
      </c>
      <c r="L135" s="30" t="s">
        <v>277</v>
      </c>
    </row>
    <row r="136" spans="1:12" ht="31.5">
      <c r="A136" s="158">
        <v>125</v>
      </c>
      <c r="B136" s="165"/>
      <c r="C136" s="110"/>
      <c r="D136" s="167"/>
      <c r="E136" s="170" t="s">
        <v>79</v>
      </c>
      <c r="F136" s="30" t="s">
        <v>80</v>
      </c>
      <c r="G136" s="30"/>
      <c r="H136" s="31"/>
      <c r="I136" s="31">
        <v>184684.75</v>
      </c>
      <c r="J136" s="30" t="s">
        <v>278</v>
      </c>
      <c r="K136" s="25" t="s">
        <v>18</v>
      </c>
      <c r="L136" s="30" t="s">
        <v>279</v>
      </c>
    </row>
    <row r="137" spans="1:12" ht="47.25">
      <c r="A137" s="158">
        <v>126</v>
      </c>
      <c r="B137" s="165"/>
      <c r="C137" s="110"/>
      <c r="D137" s="167"/>
      <c r="E137" s="171" t="s">
        <v>79</v>
      </c>
      <c r="F137" s="172"/>
      <c r="G137" s="172"/>
      <c r="H137" s="173"/>
      <c r="I137" s="173">
        <v>344233.23</v>
      </c>
      <c r="J137" s="172" t="s">
        <v>223</v>
      </c>
      <c r="K137" s="25" t="s">
        <v>18</v>
      </c>
      <c r="L137" s="174" t="s">
        <v>280</v>
      </c>
    </row>
    <row r="138" spans="1:12" ht="31.5">
      <c r="A138" s="158">
        <v>127</v>
      </c>
      <c r="B138" s="165"/>
      <c r="C138" s="110"/>
      <c r="D138" s="167"/>
      <c r="E138" s="175" t="s">
        <v>79</v>
      </c>
      <c r="F138" s="176" t="s">
        <v>50</v>
      </c>
      <c r="G138" s="176">
        <v>107</v>
      </c>
      <c r="H138" s="177">
        <v>1750</v>
      </c>
      <c r="I138" s="177">
        <v>187168</v>
      </c>
      <c r="J138" s="176" t="s">
        <v>223</v>
      </c>
      <c r="K138" s="25" t="s">
        <v>18</v>
      </c>
      <c r="L138" s="178" t="s">
        <v>281</v>
      </c>
    </row>
    <row r="139" spans="1:12" ht="47.25">
      <c r="A139" s="158">
        <v>128</v>
      </c>
      <c r="B139" s="165"/>
      <c r="C139" s="110"/>
      <c r="D139" s="38" t="s">
        <v>282</v>
      </c>
      <c r="E139" s="76" t="s">
        <v>283</v>
      </c>
      <c r="F139" s="40" t="s">
        <v>36</v>
      </c>
      <c r="G139" s="48"/>
      <c r="H139" s="179"/>
      <c r="I139" s="36">
        <v>120000</v>
      </c>
      <c r="J139" s="49" t="s">
        <v>278</v>
      </c>
      <c r="K139" s="25" t="s">
        <v>18</v>
      </c>
      <c r="L139" s="180" t="s">
        <v>284</v>
      </c>
    </row>
    <row r="140" spans="1:12" ht="31.5">
      <c r="A140" s="158">
        <v>129</v>
      </c>
      <c r="B140" s="165"/>
      <c r="C140" s="110"/>
      <c r="D140" s="181"/>
      <c r="E140" s="76" t="s">
        <v>285</v>
      </c>
      <c r="F140" s="40" t="s">
        <v>36</v>
      </c>
      <c r="G140" s="48"/>
      <c r="H140" s="179"/>
      <c r="I140" s="36">
        <v>174745</v>
      </c>
      <c r="J140" s="49" t="s">
        <v>278</v>
      </c>
      <c r="K140" s="25" t="s">
        <v>18</v>
      </c>
      <c r="L140" s="180" t="s">
        <v>286</v>
      </c>
    </row>
    <row r="141" spans="1:12" ht="31.5">
      <c r="A141" s="158">
        <v>130</v>
      </c>
      <c r="B141" s="165"/>
      <c r="C141" s="65">
        <v>52</v>
      </c>
      <c r="D141" s="66" t="s">
        <v>104</v>
      </c>
      <c r="E141" s="182" t="s">
        <v>287</v>
      </c>
      <c r="F141" s="183"/>
      <c r="G141" s="183"/>
      <c r="H141" s="184"/>
      <c r="I141" s="185">
        <v>199735.11</v>
      </c>
      <c r="J141" s="186" t="s">
        <v>223</v>
      </c>
      <c r="K141" s="25" t="s">
        <v>18</v>
      </c>
      <c r="L141" s="187" t="s">
        <v>288</v>
      </c>
    </row>
    <row r="142" spans="1:12" ht="31.5">
      <c r="A142" s="158">
        <v>131</v>
      </c>
      <c r="B142" s="165"/>
      <c r="C142" s="110"/>
      <c r="D142" s="181"/>
      <c r="E142" s="188" t="s">
        <v>289</v>
      </c>
      <c r="F142" s="189" t="s">
        <v>50</v>
      </c>
      <c r="G142" s="190">
        <v>1</v>
      </c>
      <c r="H142" s="191">
        <v>108000</v>
      </c>
      <c r="I142" s="191">
        <v>108000</v>
      </c>
      <c r="J142" s="192" t="s">
        <v>223</v>
      </c>
      <c r="K142" s="25" t="s">
        <v>18</v>
      </c>
      <c r="L142" s="193" t="s">
        <v>290</v>
      </c>
    </row>
    <row r="143" spans="1:12" ht="31.5">
      <c r="A143" s="158">
        <v>132</v>
      </c>
      <c r="B143" s="165"/>
      <c r="C143" s="84">
        <v>10</v>
      </c>
      <c r="D143" s="66" t="s">
        <v>291</v>
      </c>
      <c r="E143" s="194" t="s">
        <v>292</v>
      </c>
      <c r="F143" s="88" t="s">
        <v>50</v>
      </c>
      <c r="G143" s="88">
        <v>23</v>
      </c>
      <c r="H143" s="89">
        <v>39746.74307692308</v>
      </c>
      <c r="I143" s="89">
        <v>914175.02</v>
      </c>
      <c r="J143" s="195" t="s">
        <v>223</v>
      </c>
      <c r="K143" s="25" t="s">
        <v>18</v>
      </c>
      <c r="L143" s="196" t="s">
        <v>293</v>
      </c>
    </row>
    <row r="144" spans="1:12" ht="31.5">
      <c r="A144" s="158">
        <v>133</v>
      </c>
      <c r="B144" s="165"/>
      <c r="C144" s="110"/>
      <c r="D144" s="181"/>
      <c r="E144" s="194" t="s">
        <v>294</v>
      </c>
      <c r="F144" s="88" t="s">
        <v>50</v>
      </c>
      <c r="G144" s="88">
        <v>84</v>
      </c>
      <c r="H144" s="89">
        <v>17127.288</v>
      </c>
      <c r="I144" s="89">
        <v>143862.36</v>
      </c>
      <c r="J144" s="195" t="s">
        <v>223</v>
      </c>
      <c r="K144" s="25" t="s">
        <v>18</v>
      </c>
      <c r="L144" s="196" t="s">
        <v>293</v>
      </c>
    </row>
    <row r="145" spans="1:12" ht="31.5">
      <c r="A145" s="158">
        <v>134</v>
      </c>
      <c r="B145" s="165"/>
      <c r="C145" s="110"/>
      <c r="D145" s="38" t="s">
        <v>295</v>
      </c>
      <c r="E145" s="197" t="s">
        <v>296</v>
      </c>
      <c r="F145" s="60" t="s">
        <v>297</v>
      </c>
      <c r="G145" s="60">
        <v>45.7</v>
      </c>
      <c r="H145" s="198">
        <v>27000</v>
      </c>
      <c r="I145" s="198">
        <v>216000</v>
      </c>
      <c r="J145" s="60" t="s">
        <v>298</v>
      </c>
      <c r="K145" s="25" t="s">
        <v>18</v>
      </c>
      <c r="L145" s="199" t="s">
        <v>299</v>
      </c>
    </row>
    <row r="146" spans="1:12" ht="47.25">
      <c r="A146" s="158">
        <v>135</v>
      </c>
      <c r="B146" s="165"/>
      <c r="C146" s="110"/>
      <c r="D146" s="90" t="s">
        <v>155</v>
      </c>
      <c r="E146" s="171" t="s">
        <v>300</v>
      </c>
      <c r="F146" s="60" t="s">
        <v>80</v>
      </c>
      <c r="G146" s="200"/>
      <c r="H146" s="201"/>
      <c r="I146" s="201">
        <v>495235.16</v>
      </c>
      <c r="J146" s="200" t="s">
        <v>223</v>
      </c>
      <c r="K146" s="25" t="s">
        <v>18</v>
      </c>
      <c r="L146" s="202" t="s">
        <v>301</v>
      </c>
    </row>
    <row r="147" spans="1:12" ht="31.5">
      <c r="A147" s="158">
        <v>136</v>
      </c>
      <c r="B147" s="165"/>
      <c r="C147" s="110"/>
      <c r="D147" s="181"/>
      <c r="E147" s="175" t="s">
        <v>302</v>
      </c>
      <c r="F147" s="176" t="s">
        <v>80</v>
      </c>
      <c r="G147" s="176">
        <v>12712</v>
      </c>
      <c r="H147" s="177">
        <v>23.6</v>
      </c>
      <c r="I147" s="177">
        <v>300000</v>
      </c>
      <c r="J147" s="176" t="s">
        <v>278</v>
      </c>
      <c r="K147" s="25" t="s">
        <v>18</v>
      </c>
      <c r="L147" s="203" t="s">
        <v>303</v>
      </c>
    </row>
    <row r="148" spans="1:12" ht="31.5">
      <c r="A148" s="158">
        <v>137</v>
      </c>
      <c r="B148" s="165"/>
      <c r="C148" s="110"/>
      <c r="D148" s="181"/>
      <c r="E148" s="175" t="s">
        <v>302</v>
      </c>
      <c r="F148" s="176" t="s">
        <v>80</v>
      </c>
      <c r="G148" s="176">
        <v>14831</v>
      </c>
      <c r="H148" s="177">
        <v>23.6</v>
      </c>
      <c r="I148" s="177">
        <v>350000</v>
      </c>
      <c r="J148" s="176" t="s">
        <v>223</v>
      </c>
      <c r="K148" s="25" t="s">
        <v>18</v>
      </c>
      <c r="L148" s="203" t="s">
        <v>304</v>
      </c>
    </row>
    <row r="149" spans="1:12" ht="47.25">
      <c r="A149" s="158">
        <v>138</v>
      </c>
      <c r="B149" s="165"/>
      <c r="C149" s="110"/>
      <c r="D149" s="45" t="s">
        <v>166</v>
      </c>
      <c r="E149" s="204" t="s">
        <v>305</v>
      </c>
      <c r="F149" s="19" t="s">
        <v>306</v>
      </c>
      <c r="G149" s="48"/>
      <c r="H149" s="42"/>
      <c r="I149" s="24">
        <v>180000</v>
      </c>
      <c r="J149" s="49" t="s">
        <v>274</v>
      </c>
      <c r="K149" s="25" t="s">
        <v>18</v>
      </c>
      <c r="L149" s="169" t="s">
        <v>307</v>
      </c>
    </row>
    <row r="150" spans="1:12" ht="31.5">
      <c r="A150" s="158">
        <v>139</v>
      </c>
      <c r="B150" s="165"/>
      <c r="C150" s="110"/>
      <c r="D150" s="99" t="s">
        <v>170</v>
      </c>
      <c r="E150" s="170" t="s">
        <v>173</v>
      </c>
      <c r="F150" s="30" t="s">
        <v>50</v>
      </c>
      <c r="G150" s="30"/>
      <c r="H150" s="31"/>
      <c r="I150" s="31">
        <v>880536</v>
      </c>
      <c r="J150" s="30" t="s">
        <v>276</v>
      </c>
      <c r="K150" s="25" t="s">
        <v>18</v>
      </c>
      <c r="L150" s="30" t="s">
        <v>308</v>
      </c>
    </row>
    <row r="151" spans="1:12" ht="31.5">
      <c r="A151" s="158">
        <v>140</v>
      </c>
      <c r="B151" s="165"/>
      <c r="C151" s="110"/>
      <c r="D151" s="66" t="s">
        <v>309</v>
      </c>
      <c r="E151" s="205" t="s">
        <v>310</v>
      </c>
      <c r="F151" s="88" t="s">
        <v>189</v>
      </c>
      <c r="G151" s="88">
        <v>24868</v>
      </c>
      <c r="H151" s="206">
        <v>139.35</v>
      </c>
      <c r="I151" s="206">
        <v>3465321.34</v>
      </c>
      <c r="J151" s="88" t="s">
        <v>278</v>
      </c>
      <c r="K151" s="25" t="s">
        <v>18</v>
      </c>
      <c r="L151" s="196" t="s">
        <v>311</v>
      </c>
    </row>
    <row r="152" spans="1:12" ht="31.5">
      <c r="A152" s="158">
        <v>141</v>
      </c>
      <c r="B152" s="165"/>
      <c r="C152" s="110"/>
      <c r="D152" s="66"/>
      <c r="E152" s="205" t="s">
        <v>310</v>
      </c>
      <c r="F152" s="88" t="s">
        <v>189</v>
      </c>
      <c r="G152" s="88">
        <v>4550</v>
      </c>
      <c r="H152" s="206">
        <v>143.72</v>
      </c>
      <c r="I152" s="206">
        <v>653926.5</v>
      </c>
      <c r="J152" s="88" t="s">
        <v>223</v>
      </c>
      <c r="K152" s="25" t="s">
        <v>18</v>
      </c>
      <c r="L152" s="196" t="s">
        <v>312</v>
      </c>
    </row>
    <row r="153" spans="1:12" ht="31.5">
      <c r="A153" s="158">
        <v>142</v>
      </c>
      <c r="B153" s="165"/>
      <c r="C153" s="84">
        <v>1</v>
      </c>
      <c r="D153" s="66" t="s">
        <v>187</v>
      </c>
      <c r="E153" s="194" t="s">
        <v>188</v>
      </c>
      <c r="F153" s="88" t="s">
        <v>189</v>
      </c>
      <c r="G153" s="88">
        <v>3927</v>
      </c>
      <c r="H153" s="89">
        <v>80.6175</v>
      </c>
      <c r="I153" s="89">
        <v>133882.13</v>
      </c>
      <c r="J153" s="88"/>
      <c r="K153" s="25" t="s">
        <v>18</v>
      </c>
      <c r="L153" s="196" t="s">
        <v>313</v>
      </c>
    </row>
    <row r="154" spans="1:12" ht="31.5">
      <c r="A154" s="158">
        <v>143</v>
      </c>
      <c r="B154" s="165"/>
      <c r="C154" s="84"/>
      <c r="D154" s="66"/>
      <c r="E154" s="194" t="s">
        <v>314</v>
      </c>
      <c r="F154" s="88" t="s">
        <v>189</v>
      </c>
      <c r="G154" s="207">
        <v>9054</v>
      </c>
      <c r="H154" s="208">
        <v>97.2</v>
      </c>
      <c r="I154" s="89">
        <f>G154*H154</f>
        <v>880048.8</v>
      </c>
      <c r="J154" s="88" t="s">
        <v>278</v>
      </c>
      <c r="K154" s="25" t="s">
        <v>18</v>
      </c>
      <c r="L154" s="44" t="s">
        <v>315</v>
      </c>
    </row>
    <row r="155" spans="1:12" ht="63">
      <c r="A155" s="158">
        <v>144</v>
      </c>
      <c r="B155" s="165"/>
      <c r="C155" s="84"/>
      <c r="D155" s="66" t="s">
        <v>316</v>
      </c>
      <c r="E155" s="194" t="s">
        <v>317</v>
      </c>
      <c r="F155" s="88" t="s">
        <v>50</v>
      </c>
      <c r="G155" s="88">
        <v>2972</v>
      </c>
      <c r="H155" s="206">
        <v>989.349962987887</v>
      </c>
      <c r="I155" s="206">
        <v>2940348.09</v>
      </c>
      <c r="J155" s="88" t="s">
        <v>278</v>
      </c>
      <c r="K155" s="25" t="s">
        <v>18</v>
      </c>
      <c r="L155" s="196" t="s">
        <v>318</v>
      </c>
    </row>
    <row r="156" spans="1:12" ht="31.5">
      <c r="A156" s="158">
        <v>145</v>
      </c>
      <c r="B156" s="165"/>
      <c r="C156" s="110"/>
      <c r="D156" s="66" t="s">
        <v>319</v>
      </c>
      <c r="E156" s="194" t="s">
        <v>191</v>
      </c>
      <c r="F156" s="88" t="s">
        <v>189</v>
      </c>
      <c r="G156" s="88">
        <v>320.89</v>
      </c>
      <c r="H156" s="89">
        <v>1205.6</v>
      </c>
      <c r="I156" s="89">
        <v>215498.362</v>
      </c>
      <c r="J156" s="88"/>
      <c r="K156" s="25" t="s">
        <v>18</v>
      </c>
      <c r="L156" s="196" t="s">
        <v>313</v>
      </c>
    </row>
    <row r="157" spans="1:12" ht="47.25">
      <c r="A157" s="158">
        <v>146</v>
      </c>
      <c r="B157" s="165"/>
      <c r="C157" s="110" t="s">
        <v>320</v>
      </c>
      <c r="D157" s="111" t="s">
        <v>321</v>
      </c>
      <c r="E157" s="194" t="s">
        <v>322</v>
      </c>
      <c r="F157" s="88" t="s">
        <v>36</v>
      </c>
      <c r="G157" s="88">
        <v>1</v>
      </c>
      <c r="H157" s="89">
        <v>520000</v>
      </c>
      <c r="I157" s="89">
        <v>520000</v>
      </c>
      <c r="J157" s="88" t="s">
        <v>278</v>
      </c>
      <c r="K157" s="25" t="s">
        <v>18</v>
      </c>
      <c r="L157" s="44" t="s">
        <v>323</v>
      </c>
    </row>
    <row r="158" spans="1:12" ht="47.25">
      <c r="A158" s="158">
        <v>147</v>
      </c>
      <c r="B158" s="165"/>
      <c r="C158" s="110"/>
      <c r="D158" s="111" t="s">
        <v>324</v>
      </c>
      <c r="E158" s="194" t="s">
        <v>325</v>
      </c>
      <c r="F158" s="88" t="s">
        <v>36</v>
      </c>
      <c r="G158" s="88">
        <v>1</v>
      </c>
      <c r="H158" s="89">
        <v>1041111.9</v>
      </c>
      <c r="I158" s="89">
        <v>1041111.9</v>
      </c>
      <c r="J158" s="88" t="s">
        <v>223</v>
      </c>
      <c r="K158" s="25" t="s">
        <v>18</v>
      </c>
      <c r="L158" s="44" t="s">
        <v>299</v>
      </c>
    </row>
    <row r="159" spans="1:12" ht="47.25">
      <c r="A159" s="158">
        <v>148</v>
      </c>
      <c r="B159" s="165"/>
      <c r="C159" s="110"/>
      <c r="D159" s="111" t="s">
        <v>326</v>
      </c>
      <c r="E159" s="194" t="s">
        <v>327</v>
      </c>
      <c r="F159" s="88" t="s">
        <v>50</v>
      </c>
      <c r="G159" s="88">
        <v>1</v>
      </c>
      <c r="H159" s="89">
        <v>336800</v>
      </c>
      <c r="I159" s="89">
        <v>336800</v>
      </c>
      <c r="J159" s="88" t="s">
        <v>223</v>
      </c>
      <c r="K159" s="25" t="s">
        <v>18</v>
      </c>
      <c r="L159" s="209" t="s">
        <v>328</v>
      </c>
    </row>
    <row r="160" spans="1:12" ht="32.25" customHeight="1">
      <c r="A160" s="158">
        <v>149</v>
      </c>
      <c r="B160" s="165"/>
      <c r="C160" s="110"/>
      <c r="D160" s="111" t="s">
        <v>329</v>
      </c>
      <c r="E160" s="194" t="s">
        <v>330</v>
      </c>
      <c r="F160" s="88" t="s">
        <v>36</v>
      </c>
      <c r="G160" s="88">
        <v>1</v>
      </c>
      <c r="H160" s="89">
        <v>812490</v>
      </c>
      <c r="I160" s="89">
        <v>812490</v>
      </c>
      <c r="J160" s="88" t="s">
        <v>223</v>
      </c>
      <c r="K160" s="25" t="s">
        <v>18</v>
      </c>
      <c r="L160" s="209" t="s">
        <v>331</v>
      </c>
    </row>
    <row r="161" spans="1:12" ht="31.5">
      <c r="A161" s="158">
        <v>150</v>
      </c>
      <c r="B161" s="165"/>
      <c r="C161" s="84">
        <v>19</v>
      </c>
      <c r="D161" s="66" t="s">
        <v>207</v>
      </c>
      <c r="E161" s="194" t="s">
        <v>208</v>
      </c>
      <c r="F161" s="88" t="s">
        <v>159</v>
      </c>
      <c r="G161" s="88">
        <v>1400</v>
      </c>
      <c r="H161" s="89">
        <v>124.345</v>
      </c>
      <c r="I161" s="89">
        <v>174090</v>
      </c>
      <c r="J161" s="88"/>
      <c r="K161" s="25" t="s">
        <v>18</v>
      </c>
      <c r="L161" s="196" t="s">
        <v>332</v>
      </c>
    </row>
    <row r="162" spans="1:12" ht="63">
      <c r="A162" s="158">
        <v>151</v>
      </c>
      <c r="B162" s="165"/>
      <c r="C162" s="21">
        <v>52</v>
      </c>
      <c r="D162" s="66" t="s">
        <v>218</v>
      </c>
      <c r="E162" s="210" t="s">
        <v>219</v>
      </c>
      <c r="F162" s="60"/>
      <c r="G162" s="60"/>
      <c r="H162" s="61"/>
      <c r="I162" s="61">
        <v>1737000</v>
      </c>
      <c r="J162" s="60" t="s">
        <v>333</v>
      </c>
      <c r="K162" s="25" t="s">
        <v>18</v>
      </c>
      <c r="L162" s="211" t="s">
        <v>334</v>
      </c>
    </row>
    <row r="163" spans="1:12" ht="31.5">
      <c r="A163" s="158">
        <v>152</v>
      </c>
      <c r="B163" s="165"/>
      <c r="C163" s="110"/>
      <c r="D163" s="181"/>
      <c r="E163" s="210" t="s">
        <v>219</v>
      </c>
      <c r="F163" s="60"/>
      <c r="G163" s="60"/>
      <c r="H163" s="61"/>
      <c r="I163" s="61">
        <v>710000</v>
      </c>
      <c r="J163" s="60" t="s">
        <v>333</v>
      </c>
      <c r="K163" s="25" t="s">
        <v>18</v>
      </c>
      <c r="L163" s="211" t="s">
        <v>335</v>
      </c>
    </row>
    <row r="164" spans="1:12" ht="31.5">
      <c r="A164" s="158">
        <v>153</v>
      </c>
      <c r="B164" s="165"/>
      <c r="C164" s="110"/>
      <c r="D164" s="123" t="s">
        <v>336</v>
      </c>
      <c r="E164" s="166" t="s">
        <v>337</v>
      </c>
      <c r="F164" s="19" t="s">
        <v>36</v>
      </c>
      <c r="G164" s="19">
        <v>4</v>
      </c>
      <c r="H164" s="24">
        <v>25000</v>
      </c>
      <c r="I164" s="24">
        <v>100000</v>
      </c>
      <c r="J164" s="19" t="s">
        <v>274</v>
      </c>
      <c r="K164" s="25" t="s">
        <v>18</v>
      </c>
      <c r="L164" s="28" t="s">
        <v>338</v>
      </c>
    </row>
    <row r="165" spans="1:12" ht="78.75">
      <c r="A165" s="158">
        <v>154</v>
      </c>
      <c r="B165" s="165"/>
      <c r="C165" s="65">
        <v>51</v>
      </c>
      <c r="D165" s="66" t="s">
        <v>339</v>
      </c>
      <c r="E165" s="212" t="s">
        <v>340</v>
      </c>
      <c r="F165" s="213" t="s">
        <v>50</v>
      </c>
      <c r="G165" s="213">
        <v>1</v>
      </c>
      <c r="H165" s="214">
        <v>178464</v>
      </c>
      <c r="I165" s="214">
        <v>178464</v>
      </c>
      <c r="J165" s="213" t="s">
        <v>223</v>
      </c>
      <c r="K165" s="25" t="s">
        <v>18</v>
      </c>
      <c r="L165" s="215" t="s">
        <v>341</v>
      </c>
    </row>
    <row r="166" spans="1:12" s="219" customFormat="1" ht="34.5" customHeight="1">
      <c r="A166" s="216">
        <v>155</v>
      </c>
      <c r="B166" s="217"/>
      <c r="C166" s="218"/>
      <c r="D166" s="123" t="s">
        <v>228</v>
      </c>
      <c r="E166" s="166" t="s">
        <v>342</v>
      </c>
      <c r="F166" s="33" t="s">
        <v>36</v>
      </c>
      <c r="G166" s="33">
        <v>1</v>
      </c>
      <c r="H166" s="58">
        <v>125000</v>
      </c>
      <c r="I166" s="58">
        <v>250000</v>
      </c>
      <c r="J166" s="33" t="s">
        <v>343</v>
      </c>
      <c r="K166" s="25" t="s">
        <v>18</v>
      </c>
      <c r="L166" s="25" t="s">
        <v>344</v>
      </c>
    </row>
    <row r="167" spans="1:12" s="219" customFormat="1" ht="31.5">
      <c r="A167" s="216">
        <v>156</v>
      </c>
      <c r="B167" s="217"/>
      <c r="C167" s="218"/>
      <c r="D167" s="220"/>
      <c r="E167" s="221" t="s">
        <v>342</v>
      </c>
      <c r="F167" s="33" t="s">
        <v>36</v>
      </c>
      <c r="G167" s="33">
        <v>1</v>
      </c>
      <c r="H167" s="58">
        <v>230000</v>
      </c>
      <c r="I167" s="58">
        <v>460000</v>
      </c>
      <c r="J167" s="33" t="s">
        <v>345</v>
      </c>
      <c r="K167" s="25" t="s">
        <v>18</v>
      </c>
      <c r="L167" s="25" t="s">
        <v>344</v>
      </c>
    </row>
    <row r="168" spans="1:12" ht="31.5">
      <c r="A168" s="158">
        <v>157</v>
      </c>
      <c r="B168" s="165"/>
      <c r="C168" s="65"/>
      <c r="D168" s="124"/>
      <c r="E168" s="194" t="s">
        <v>346</v>
      </c>
      <c r="F168" s="40" t="s">
        <v>50</v>
      </c>
      <c r="G168" s="133">
        <v>1</v>
      </c>
      <c r="H168" s="86">
        <v>112179.32</v>
      </c>
      <c r="I168" s="86">
        <v>112179.32</v>
      </c>
      <c r="J168" s="134" t="s">
        <v>276</v>
      </c>
      <c r="K168" s="25" t="s">
        <v>18</v>
      </c>
      <c r="L168" s="44" t="s">
        <v>347</v>
      </c>
    </row>
    <row r="169" spans="1:12" ht="31.5">
      <c r="A169" s="158">
        <v>158</v>
      </c>
      <c r="B169" s="165"/>
      <c r="C169" s="129">
        <v>49</v>
      </c>
      <c r="D169" s="66" t="s">
        <v>241</v>
      </c>
      <c r="E169" s="222" t="s">
        <v>348</v>
      </c>
      <c r="F169" s="133" t="s">
        <v>36</v>
      </c>
      <c r="G169" s="133">
        <v>1</v>
      </c>
      <c r="H169" s="86">
        <v>564040</v>
      </c>
      <c r="I169" s="223">
        <v>564040</v>
      </c>
      <c r="J169" s="133" t="s">
        <v>349</v>
      </c>
      <c r="K169" s="25" t="s">
        <v>18</v>
      </c>
      <c r="L169" s="224" t="s">
        <v>350</v>
      </c>
    </row>
    <row r="170" spans="1:12" ht="31.5">
      <c r="A170" s="158">
        <v>159</v>
      </c>
      <c r="B170" s="165"/>
      <c r="C170" s="110"/>
      <c r="D170" s="181"/>
      <c r="E170" s="225" t="s">
        <v>348</v>
      </c>
      <c r="F170" s="133" t="s">
        <v>36</v>
      </c>
      <c r="G170" s="133">
        <v>1</v>
      </c>
      <c r="H170" s="86">
        <v>262313</v>
      </c>
      <c r="I170" s="86">
        <v>1230790</v>
      </c>
      <c r="J170" s="134" t="s">
        <v>351</v>
      </c>
      <c r="K170" s="25" t="s">
        <v>18</v>
      </c>
      <c r="L170" s="226" t="s">
        <v>352</v>
      </c>
    </row>
    <row r="171" spans="1:12" ht="46.5" customHeight="1">
      <c r="A171" s="158">
        <v>160</v>
      </c>
      <c r="B171" s="165"/>
      <c r="C171" s="65">
        <v>48</v>
      </c>
      <c r="D171" s="66" t="s">
        <v>353</v>
      </c>
      <c r="E171" s="227" t="s">
        <v>354</v>
      </c>
      <c r="F171" s="40" t="s">
        <v>36</v>
      </c>
      <c r="G171" s="48">
        <v>1</v>
      </c>
      <c r="H171" s="43">
        <v>584808</v>
      </c>
      <c r="I171" s="43">
        <v>584808</v>
      </c>
      <c r="J171" s="41" t="s">
        <v>247</v>
      </c>
      <c r="K171" s="25" t="s">
        <v>18</v>
      </c>
      <c r="L171" s="169" t="s">
        <v>355</v>
      </c>
    </row>
    <row r="172" spans="1:12" ht="31.5">
      <c r="A172" s="158">
        <v>161</v>
      </c>
      <c r="B172" s="165"/>
      <c r="C172" s="110"/>
      <c r="D172" s="181"/>
      <c r="E172" s="227" t="s">
        <v>356</v>
      </c>
      <c r="F172" s="40" t="s">
        <v>36</v>
      </c>
      <c r="G172" s="48">
        <v>1</v>
      </c>
      <c r="H172" s="43">
        <v>180397</v>
      </c>
      <c r="I172" s="43">
        <v>180397</v>
      </c>
      <c r="J172" s="41" t="s">
        <v>247</v>
      </c>
      <c r="K172" s="25" t="s">
        <v>18</v>
      </c>
      <c r="L172" s="169" t="s">
        <v>357</v>
      </c>
    </row>
    <row r="173" spans="1:12" ht="31.5">
      <c r="A173" s="158">
        <v>162</v>
      </c>
      <c r="B173" s="165"/>
      <c r="C173" s="110"/>
      <c r="D173" s="181"/>
      <c r="E173" s="228" t="s">
        <v>358</v>
      </c>
      <c r="F173" s="40" t="s">
        <v>50</v>
      </c>
      <c r="G173" s="48">
        <v>1</v>
      </c>
      <c r="H173" s="42">
        <v>318600</v>
      </c>
      <c r="I173" s="42">
        <v>318600</v>
      </c>
      <c r="J173" s="60" t="s">
        <v>359</v>
      </c>
      <c r="K173" s="25" t="s">
        <v>18</v>
      </c>
      <c r="L173" s="229"/>
    </row>
    <row r="174" spans="1:12" ht="31.5">
      <c r="A174" s="158">
        <v>163</v>
      </c>
      <c r="B174" s="165"/>
      <c r="C174" s="110"/>
      <c r="D174" s="181"/>
      <c r="E174" s="230" t="s">
        <v>360</v>
      </c>
      <c r="F174" s="41" t="s">
        <v>50</v>
      </c>
      <c r="G174" s="75">
        <v>1</v>
      </c>
      <c r="H174" s="43">
        <v>1890000</v>
      </c>
      <c r="I174" s="43">
        <v>1890000</v>
      </c>
      <c r="J174" s="60" t="s">
        <v>361</v>
      </c>
      <c r="K174" s="25" t="s">
        <v>18</v>
      </c>
      <c r="L174" s="231" t="s">
        <v>362</v>
      </c>
    </row>
    <row r="175" spans="1:12" ht="31.5">
      <c r="A175" s="232">
        <v>164</v>
      </c>
      <c r="B175" s="165"/>
      <c r="C175" s="110"/>
      <c r="D175" s="181"/>
      <c r="E175" s="170" t="s">
        <v>262</v>
      </c>
      <c r="F175" s="30"/>
      <c r="G175" s="30">
        <v>1</v>
      </c>
      <c r="H175" s="31">
        <v>4000000</v>
      </c>
      <c r="I175" s="31">
        <v>4000000</v>
      </c>
      <c r="J175" s="30" t="s">
        <v>223</v>
      </c>
      <c r="K175" s="25" t="s">
        <v>18</v>
      </c>
      <c r="L175" s="30" t="s">
        <v>363</v>
      </c>
    </row>
    <row r="176" spans="1:12" ht="16.5" thickBot="1">
      <c r="A176" s="135"/>
      <c r="B176" s="136"/>
      <c r="C176" s="137"/>
      <c r="D176" s="138"/>
      <c r="E176" s="139"/>
      <c r="F176" s="138"/>
      <c r="G176" s="140"/>
      <c r="H176" s="141" t="s">
        <v>264</v>
      </c>
      <c r="I176" s="142">
        <f>SUM(I132:I175)</f>
        <v>30061555.252000004</v>
      </c>
      <c r="J176" s="143"/>
      <c r="K176" s="144"/>
      <c r="L176" s="233"/>
    </row>
    <row r="177" spans="1:12" ht="16.5" thickBot="1">
      <c r="A177" s="146"/>
      <c r="B177" s="147"/>
      <c r="C177" s="148"/>
      <c r="D177" s="149"/>
      <c r="E177" s="150"/>
      <c r="F177" s="149"/>
      <c r="G177" s="151"/>
      <c r="H177" s="152"/>
      <c r="I177" s="153"/>
      <c r="J177" s="154"/>
      <c r="K177" s="154"/>
      <c r="L177" s="234"/>
    </row>
    <row r="178" spans="1:12" ht="15.75">
      <c r="A178" s="373" t="s">
        <v>364</v>
      </c>
      <c r="B178" s="374"/>
      <c r="C178" s="374"/>
      <c r="D178" s="374"/>
      <c r="E178" s="374"/>
      <c r="F178" s="374"/>
      <c r="G178" s="374"/>
      <c r="H178" s="374"/>
      <c r="I178" s="374"/>
      <c r="J178" s="375"/>
      <c r="K178" s="235"/>
      <c r="L178" s="236"/>
    </row>
    <row r="179" spans="1:12" ht="39">
      <c r="A179" s="232">
        <v>165</v>
      </c>
      <c r="B179" s="237" t="s">
        <v>266</v>
      </c>
      <c r="C179" s="110"/>
      <c r="D179" s="160"/>
      <c r="E179" s="130" t="s">
        <v>365</v>
      </c>
      <c r="F179" s="238"/>
      <c r="G179" s="239"/>
      <c r="H179" s="240"/>
      <c r="I179" s="241">
        <v>2871232.88</v>
      </c>
      <c r="J179" s="242" t="s">
        <v>366</v>
      </c>
      <c r="K179" s="25" t="s">
        <v>18</v>
      </c>
      <c r="L179" s="25"/>
    </row>
    <row r="180" spans="1:12" ht="31.5">
      <c r="A180" s="232">
        <v>166</v>
      </c>
      <c r="B180" s="237"/>
      <c r="C180" s="110"/>
      <c r="D180" s="160"/>
      <c r="E180" s="130" t="s">
        <v>367</v>
      </c>
      <c r="F180" s="238"/>
      <c r="G180" s="239"/>
      <c r="H180" s="240"/>
      <c r="I180" s="241">
        <v>4306849.32</v>
      </c>
      <c r="J180" s="242" t="s">
        <v>366</v>
      </c>
      <c r="K180" s="25" t="s">
        <v>18</v>
      </c>
      <c r="L180" s="25"/>
    </row>
    <row r="181" spans="1:12" ht="31.5">
      <c r="A181" s="232">
        <v>167</v>
      </c>
      <c r="B181" s="237"/>
      <c r="C181" s="110"/>
      <c r="D181" s="160"/>
      <c r="E181" s="23" t="s">
        <v>368</v>
      </c>
      <c r="F181" s="40"/>
      <c r="G181" s="48"/>
      <c r="H181" s="243"/>
      <c r="I181" s="36">
        <v>1157000</v>
      </c>
      <c r="J181" s="244" t="s">
        <v>369</v>
      </c>
      <c r="K181" s="25" t="s">
        <v>18</v>
      </c>
      <c r="L181" s="25"/>
    </row>
    <row r="182" spans="1:12" ht="31.5">
      <c r="A182" s="232">
        <v>168</v>
      </c>
      <c r="B182" s="237"/>
      <c r="C182" s="110"/>
      <c r="D182" s="160" t="s">
        <v>267</v>
      </c>
      <c r="E182" s="161" t="s">
        <v>60</v>
      </c>
      <c r="F182" s="51"/>
      <c r="G182" s="52"/>
      <c r="H182" s="53">
        <v>150000</v>
      </c>
      <c r="I182" s="54">
        <v>150000</v>
      </c>
      <c r="J182" s="55" t="s">
        <v>370</v>
      </c>
      <c r="K182" s="25" t="s">
        <v>18</v>
      </c>
      <c r="L182" s="25"/>
    </row>
    <row r="183" spans="1:12" ht="31.5">
      <c r="A183" s="232">
        <v>169</v>
      </c>
      <c r="B183" s="237"/>
      <c r="C183" s="110"/>
      <c r="D183" s="245"/>
      <c r="E183" s="161" t="s">
        <v>268</v>
      </c>
      <c r="F183" s="162" t="s">
        <v>36</v>
      </c>
      <c r="G183" s="162">
        <v>3</v>
      </c>
      <c r="H183" s="163">
        <v>98000</v>
      </c>
      <c r="I183" s="163">
        <v>294000</v>
      </c>
      <c r="J183" s="162" t="s">
        <v>371</v>
      </c>
      <c r="K183" s="25" t="s">
        <v>18</v>
      </c>
      <c r="L183" s="25"/>
    </row>
    <row r="184" spans="1:12" ht="31.5">
      <c r="A184" s="232">
        <v>170</v>
      </c>
      <c r="B184" s="237"/>
      <c r="C184" s="110"/>
      <c r="D184" s="181"/>
      <c r="E184" s="161" t="s">
        <v>372</v>
      </c>
      <c r="F184" s="51" t="s">
        <v>36</v>
      </c>
      <c r="G184" s="52">
        <v>2</v>
      </c>
      <c r="H184" s="53">
        <v>135000</v>
      </c>
      <c r="I184" s="54">
        <v>270000</v>
      </c>
      <c r="J184" s="162" t="s">
        <v>371</v>
      </c>
      <c r="K184" s="25" t="s">
        <v>18</v>
      </c>
      <c r="L184" s="232"/>
    </row>
    <row r="185" spans="1:12" ht="31.5">
      <c r="A185" s="232">
        <v>171</v>
      </c>
      <c r="B185" s="237"/>
      <c r="C185" s="110"/>
      <c r="D185" s="246"/>
      <c r="E185" s="161" t="s">
        <v>373</v>
      </c>
      <c r="F185" s="247" t="s">
        <v>50</v>
      </c>
      <c r="G185" s="248">
        <v>137</v>
      </c>
      <c r="H185" s="249">
        <v>18158</v>
      </c>
      <c r="I185" s="250">
        <v>2487646</v>
      </c>
      <c r="J185" s="251" t="s">
        <v>374</v>
      </c>
      <c r="K185" s="25" t="s">
        <v>18</v>
      </c>
      <c r="L185" s="232"/>
    </row>
    <row r="186" spans="1:12" ht="31.5">
      <c r="A186" s="232">
        <v>172</v>
      </c>
      <c r="B186" s="237"/>
      <c r="C186" s="252" t="s">
        <v>375</v>
      </c>
      <c r="D186" s="38" t="s">
        <v>376</v>
      </c>
      <c r="E186" s="194" t="s">
        <v>377</v>
      </c>
      <c r="F186" s="51" t="s">
        <v>36</v>
      </c>
      <c r="G186" s="52">
        <v>1</v>
      </c>
      <c r="H186" s="249">
        <v>557999.9</v>
      </c>
      <c r="I186" s="249">
        <v>557999.9</v>
      </c>
      <c r="J186" s="251" t="s">
        <v>374</v>
      </c>
      <c r="K186" s="25" t="s">
        <v>18</v>
      </c>
      <c r="L186" s="232"/>
    </row>
    <row r="187" spans="1:12" ht="31.5">
      <c r="A187" s="232">
        <v>173</v>
      </c>
      <c r="B187" s="237"/>
      <c r="C187" s="110"/>
      <c r="D187" s="181"/>
      <c r="E187" s="194" t="s">
        <v>378</v>
      </c>
      <c r="F187" s="51" t="s">
        <v>36</v>
      </c>
      <c r="G187" s="52">
        <v>1</v>
      </c>
      <c r="H187" s="43">
        <v>938376</v>
      </c>
      <c r="I187" s="43">
        <v>938376</v>
      </c>
      <c r="J187" s="251" t="s">
        <v>374</v>
      </c>
      <c r="K187" s="25" t="s">
        <v>18</v>
      </c>
      <c r="L187" s="232"/>
    </row>
    <row r="188" spans="1:12" ht="31.5">
      <c r="A188" s="232">
        <v>174</v>
      </c>
      <c r="B188" s="237"/>
      <c r="C188" s="110"/>
      <c r="D188" s="181"/>
      <c r="E188" s="194" t="s">
        <v>379</v>
      </c>
      <c r="F188" s="41" t="s">
        <v>50</v>
      </c>
      <c r="G188" s="41">
        <v>10</v>
      </c>
      <c r="H188" s="43">
        <v>23000</v>
      </c>
      <c r="I188" s="43">
        <v>230000</v>
      </c>
      <c r="J188" s="251" t="s">
        <v>374</v>
      </c>
      <c r="K188" s="25" t="s">
        <v>18</v>
      </c>
      <c r="L188" s="232"/>
    </row>
    <row r="189" spans="1:12" ht="31.5">
      <c r="A189" s="232">
        <v>175</v>
      </c>
      <c r="B189" s="237"/>
      <c r="C189" s="110"/>
      <c r="D189" s="181"/>
      <c r="E189" s="227" t="s">
        <v>380</v>
      </c>
      <c r="F189" s="183" t="s">
        <v>50</v>
      </c>
      <c r="G189" s="183">
        <v>1</v>
      </c>
      <c r="H189" s="184">
        <v>153400</v>
      </c>
      <c r="I189" s="184">
        <v>153400</v>
      </c>
      <c r="J189" s="251" t="s">
        <v>374</v>
      </c>
      <c r="K189" s="25" t="s">
        <v>18</v>
      </c>
      <c r="L189" s="232"/>
    </row>
    <row r="190" spans="1:12" ht="31.5">
      <c r="A190" s="232">
        <v>176</v>
      </c>
      <c r="B190" s="237"/>
      <c r="C190" s="110"/>
      <c r="D190" s="181"/>
      <c r="E190" s="253" t="s">
        <v>381</v>
      </c>
      <c r="F190" s="41" t="s">
        <v>50</v>
      </c>
      <c r="G190" s="41">
        <v>2</v>
      </c>
      <c r="H190" s="43">
        <v>130000</v>
      </c>
      <c r="I190" s="43">
        <v>260000</v>
      </c>
      <c r="J190" s="251" t="s">
        <v>374</v>
      </c>
      <c r="K190" s="25" t="s">
        <v>18</v>
      </c>
      <c r="L190" s="232"/>
    </row>
    <row r="191" spans="1:12" ht="31.5">
      <c r="A191" s="232">
        <v>177</v>
      </c>
      <c r="B191" s="237"/>
      <c r="C191" s="110"/>
      <c r="D191" s="38" t="s">
        <v>271</v>
      </c>
      <c r="E191" s="170" t="s">
        <v>79</v>
      </c>
      <c r="F191" s="30" t="s">
        <v>80</v>
      </c>
      <c r="G191" s="30"/>
      <c r="H191" s="31"/>
      <c r="I191" s="31">
        <v>400000</v>
      </c>
      <c r="J191" s="30" t="s">
        <v>382</v>
      </c>
      <c r="K191" s="25" t="s">
        <v>18</v>
      </c>
      <c r="L191" s="30" t="s">
        <v>383</v>
      </c>
    </row>
    <row r="192" spans="1:12" ht="31.5">
      <c r="A192" s="232">
        <v>178</v>
      </c>
      <c r="B192" s="237"/>
      <c r="C192" s="110"/>
      <c r="D192" s="181"/>
      <c r="E192" s="170" t="s">
        <v>79</v>
      </c>
      <c r="F192" s="30" t="s">
        <v>80</v>
      </c>
      <c r="G192" s="30"/>
      <c r="H192" s="31"/>
      <c r="I192" s="31">
        <v>400000</v>
      </c>
      <c r="J192" s="30" t="s">
        <v>384</v>
      </c>
      <c r="K192" s="25" t="s">
        <v>18</v>
      </c>
      <c r="L192" s="30" t="s">
        <v>54</v>
      </c>
    </row>
    <row r="193" spans="1:12" ht="31.5">
      <c r="A193" s="232">
        <v>179</v>
      </c>
      <c r="B193" s="237"/>
      <c r="C193" s="110"/>
      <c r="D193" s="38" t="s">
        <v>83</v>
      </c>
      <c r="E193" s="221" t="s">
        <v>385</v>
      </c>
      <c r="F193" s="19" t="s">
        <v>36</v>
      </c>
      <c r="G193" s="60"/>
      <c r="H193" s="61"/>
      <c r="I193" s="24">
        <v>350000</v>
      </c>
      <c r="J193" s="19" t="s">
        <v>370</v>
      </c>
      <c r="K193" s="25" t="s">
        <v>18</v>
      </c>
      <c r="L193" s="232"/>
    </row>
    <row r="194" spans="1:12" ht="31.5">
      <c r="A194" s="232">
        <v>180</v>
      </c>
      <c r="B194" s="237"/>
      <c r="C194" s="110"/>
      <c r="D194" s="23" t="s">
        <v>386</v>
      </c>
      <c r="E194" s="221" t="s">
        <v>386</v>
      </c>
      <c r="F194" s="19" t="s">
        <v>36</v>
      </c>
      <c r="G194" s="60"/>
      <c r="H194" s="61">
        <v>400000</v>
      </c>
      <c r="I194" s="24">
        <v>400000</v>
      </c>
      <c r="J194" s="19" t="s">
        <v>370</v>
      </c>
      <c r="K194" s="25" t="s">
        <v>18</v>
      </c>
      <c r="L194" s="232"/>
    </row>
    <row r="195" spans="1:12" ht="47.25">
      <c r="A195" s="232">
        <v>181</v>
      </c>
      <c r="B195" s="237"/>
      <c r="C195" s="65">
        <v>52</v>
      </c>
      <c r="D195" s="66" t="s">
        <v>104</v>
      </c>
      <c r="E195" s="227" t="s">
        <v>387</v>
      </c>
      <c r="F195" s="183" t="s">
        <v>36</v>
      </c>
      <c r="G195" s="183">
        <v>11</v>
      </c>
      <c r="H195" s="184">
        <v>336363.64</v>
      </c>
      <c r="I195" s="184">
        <v>3700000</v>
      </c>
      <c r="J195" s="192" t="s">
        <v>388</v>
      </c>
      <c r="K195" s="25" t="s">
        <v>18</v>
      </c>
      <c r="L195" s="232"/>
    </row>
    <row r="196" spans="1:12" ht="31.5">
      <c r="A196" s="232">
        <v>182</v>
      </c>
      <c r="B196" s="237"/>
      <c r="C196" s="110"/>
      <c r="D196" s="71" t="s">
        <v>117</v>
      </c>
      <c r="E196" s="254" t="s">
        <v>122</v>
      </c>
      <c r="F196" s="255" t="s">
        <v>124</v>
      </c>
      <c r="G196" s="255">
        <v>7</v>
      </c>
      <c r="H196" s="256">
        <v>24000</v>
      </c>
      <c r="I196" s="256">
        <v>168000</v>
      </c>
      <c r="J196" s="257" t="s">
        <v>388</v>
      </c>
      <c r="K196" s="25" t="s">
        <v>18</v>
      </c>
      <c r="L196" s="232"/>
    </row>
    <row r="197" spans="1:12" ht="31.5">
      <c r="A197" s="232">
        <v>183</v>
      </c>
      <c r="B197" s="237"/>
      <c r="C197" s="110"/>
      <c r="D197" s="258"/>
      <c r="E197" s="171" t="s">
        <v>389</v>
      </c>
      <c r="F197" s="172" t="s">
        <v>189</v>
      </c>
      <c r="G197" s="172">
        <v>234</v>
      </c>
      <c r="H197" s="173">
        <v>8026</v>
      </c>
      <c r="I197" s="173">
        <v>1878000</v>
      </c>
      <c r="J197" s="172" t="s">
        <v>388</v>
      </c>
      <c r="K197" s="25" t="s">
        <v>18</v>
      </c>
      <c r="L197" s="232"/>
    </row>
    <row r="198" spans="1:12" ht="31.5">
      <c r="A198" s="232">
        <v>184</v>
      </c>
      <c r="B198" s="237"/>
      <c r="C198" s="84">
        <v>10</v>
      </c>
      <c r="D198" s="66" t="s">
        <v>291</v>
      </c>
      <c r="E198" s="259" t="s">
        <v>390</v>
      </c>
      <c r="F198" s="40" t="s">
        <v>36</v>
      </c>
      <c r="G198" s="48">
        <v>20</v>
      </c>
      <c r="H198" s="24">
        <v>5805</v>
      </c>
      <c r="I198" s="24">
        <f>G198*H198</f>
        <v>116100</v>
      </c>
      <c r="J198" s="195" t="s">
        <v>388</v>
      </c>
      <c r="K198" s="25" t="s">
        <v>18</v>
      </c>
      <c r="L198" s="232"/>
    </row>
    <row r="199" spans="1:12" ht="31.5">
      <c r="A199" s="232">
        <v>185</v>
      </c>
      <c r="B199" s="237"/>
      <c r="C199" s="84"/>
      <c r="D199" s="66"/>
      <c r="E199" s="259" t="s">
        <v>391</v>
      </c>
      <c r="F199" s="40" t="s">
        <v>36</v>
      </c>
      <c r="G199" s="48">
        <v>20</v>
      </c>
      <c r="H199" s="24">
        <v>8764</v>
      </c>
      <c r="I199" s="24">
        <f>G199*H199</f>
        <v>175280</v>
      </c>
      <c r="J199" s="195" t="s">
        <v>388</v>
      </c>
      <c r="K199" s="25" t="s">
        <v>18</v>
      </c>
      <c r="L199" s="232"/>
    </row>
    <row r="200" spans="1:12" ht="31.5">
      <c r="A200" s="232">
        <v>186</v>
      </c>
      <c r="B200" s="237"/>
      <c r="C200" s="84"/>
      <c r="D200" s="66"/>
      <c r="E200" s="259" t="s">
        <v>392</v>
      </c>
      <c r="F200" s="40" t="s">
        <v>36</v>
      </c>
      <c r="G200" s="48">
        <v>10</v>
      </c>
      <c r="H200" s="24">
        <v>12812</v>
      </c>
      <c r="I200" s="24">
        <f>G200*H200</f>
        <v>128120</v>
      </c>
      <c r="J200" s="195" t="s">
        <v>388</v>
      </c>
      <c r="K200" s="25" t="s">
        <v>18</v>
      </c>
      <c r="L200" s="232"/>
    </row>
    <row r="201" spans="1:12" ht="46.5" customHeight="1">
      <c r="A201" s="232">
        <v>187</v>
      </c>
      <c r="B201" s="237"/>
      <c r="C201" s="84"/>
      <c r="D201" s="66"/>
      <c r="E201" s="259" t="s">
        <v>393</v>
      </c>
      <c r="F201" s="41" t="s">
        <v>50</v>
      </c>
      <c r="G201" s="75">
        <v>2</v>
      </c>
      <c r="H201" s="96">
        <v>60000</v>
      </c>
      <c r="I201" s="96">
        <v>120000</v>
      </c>
      <c r="J201" s="195" t="s">
        <v>388</v>
      </c>
      <c r="K201" s="25" t="s">
        <v>18</v>
      </c>
      <c r="L201" s="232"/>
    </row>
    <row r="202" spans="1:12" ht="48.75" customHeight="1">
      <c r="A202" s="232">
        <v>188</v>
      </c>
      <c r="B202" s="237"/>
      <c r="C202" s="84"/>
      <c r="D202" s="66"/>
      <c r="E202" s="259" t="s">
        <v>394</v>
      </c>
      <c r="F202" s="41" t="s">
        <v>50</v>
      </c>
      <c r="G202" s="75">
        <v>2</v>
      </c>
      <c r="H202" s="96">
        <v>97237</v>
      </c>
      <c r="I202" s="96">
        <v>194474</v>
      </c>
      <c r="J202" s="195" t="s">
        <v>388</v>
      </c>
      <c r="K202" s="25" t="s">
        <v>18</v>
      </c>
      <c r="L202" s="232"/>
    </row>
    <row r="203" spans="1:12" ht="48.75" customHeight="1">
      <c r="A203" s="232">
        <v>189</v>
      </c>
      <c r="B203" s="237"/>
      <c r="C203" s="84"/>
      <c r="D203" s="66"/>
      <c r="E203" s="259" t="s">
        <v>395</v>
      </c>
      <c r="F203" s="41" t="s">
        <v>50</v>
      </c>
      <c r="G203" s="75">
        <v>1</v>
      </c>
      <c r="H203" s="96">
        <v>180000</v>
      </c>
      <c r="I203" s="96">
        <v>180000</v>
      </c>
      <c r="J203" s="195" t="s">
        <v>388</v>
      </c>
      <c r="K203" s="25" t="s">
        <v>18</v>
      </c>
      <c r="L203" s="232"/>
    </row>
    <row r="204" spans="1:12" ht="50.25" customHeight="1">
      <c r="A204" s="232">
        <v>190</v>
      </c>
      <c r="B204" s="237"/>
      <c r="C204" s="84"/>
      <c r="D204" s="66"/>
      <c r="E204" s="259" t="s">
        <v>396</v>
      </c>
      <c r="F204" s="41" t="s">
        <v>50</v>
      </c>
      <c r="G204" s="75">
        <v>1</v>
      </c>
      <c r="H204" s="96">
        <v>180000</v>
      </c>
      <c r="I204" s="96">
        <v>180000</v>
      </c>
      <c r="J204" s="195" t="s">
        <v>388</v>
      </c>
      <c r="K204" s="25" t="s">
        <v>18</v>
      </c>
      <c r="L204" s="232"/>
    </row>
    <row r="205" spans="1:12" ht="31.5">
      <c r="A205" s="232">
        <v>191</v>
      </c>
      <c r="B205" s="237"/>
      <c r="C205" s="110"/>
      <c r="D205" s="45" t="s">
        <v>166</v>
      </c>
      <c r="E205" s="168" t="s">
        <v>397</v>
      </c>
      <c r="F205" s="40"/>
      <c r="G205" s="48"/>
      <c r="H205" s="42"/>
      <c r="I205" s="24">
        <v>556606.9</v>
      </c>
      <c r="J205" s="49" t="s">
        <v>384</v>
      </c>
      <c r="K205" s="25" t="s">
        <v>18</v>
      </c>
      <c r="L205" s="232"/>
    </row>
    <row r="206" spans="1:12" ht="31.5">
      <c r="A206" s="232">
        <v>192</v>
      </c>
      <c r="B206" s="237"/>
      <c r="C206" s="110"/>
      <c r="D206" s="260"/>
      <c r="E206" s="168" t="s">
        <v>397</v>
      </c>
      <c r="F206" s="40"/>
      <c r="G206" s="48"/>
      <c r="H206" s="42"/>
      <c r="I206" s="24">
        <v>779019.2</v>
      </c>
      <c r="J206" s="49" t="s">
        <v>382</v>
      </c>
      <c r="K206" s="25" t="s">
        <v>18</v>
      </c>
      <c r="L206" s="232"/>
    </row>
    <row r="207" spans="1:12" ht="31.5">
      <c r="A207" s="232">
        <v>193</v>
      </c>
      <c r="B207" s="237"/>
      <c r="C207" s="110"/>
      <c r="D207" s="260"/>
      <c r="E207" s="168" t="s">
        <v>397</v>
      </c>
      <c r="F207" s="40"/>
      <c r="G207" s="48"/>
      <c r="H207" s="42"/>
      <c r="I207" s="24">
        <v>510251.55</v>
      </c>
      <c r="J207" s="49" t="s">
        <v>388</v>
      </c>
      <c r="K207" s="25" t="s">
        <v>18</v>
      </c>
      <c r="L207" s="232"/>
    </row>
    <row r="208" spans="1:12" ht="31.5">
      <c r="A208" s="232">
        <v>194</v>
      </c>
      <c r="B208" s="237"/>
      <c r="C208" s="110"/>
      <c r="D208" s="99" t="s">
        <v>170</v>
      </c>
      <c r="E208" s="261" t="s">
        <v>398</v>
      </c>
      <c r="F208" s="262" t="s">
        <v>399</v>
      </c>
      <c r="G208" s="75">
        <v>1</v>
      </c>
      <c r="H208" s="43">
        <v>150000</v>
      </c>
      <c r="I208" s="96">
        <v>150000</v>
      </c>
      <c r="J208" s="262" t="s">
        <v>370</v>
      </c>
      <c r="K208" s="25" t="s">
        <v>18</v>
      </c>
      <c r="L208" s="232"/>
    </row>
    <row r="209" spans="1:12" ht="31.5">
      <c r="A209" s="232">
        <v>195</v>
      </c>
      <c r="B209" s="237"/>
      <c r="C209" s="110"/>
      <c r="D209" s="181"/>
      <c r="E209" s="210" t="s">
        <v>400</v>
      </c>
      <c r="F209" s="40" t="s">
        <v>50</v>
      </c>
      <c r="G209" s="48">
        <v>1</v>
      </c>
      <c r="H209" s="24">
        <v>177000</v>
      </c>
      <c r="I209" s="24">
        <v>177000</v>
      </c>
      <c r="J209" s="49" t="s">
        <v>384</v>
      </c>
      <c r="K209" s="25" t="s">
        <v>18</v>
      </c>
      <c r="L209" s="232"/>
    </row>
    <row r="210" spans="1:12" ht="31.5">
      <c r="A210" s="232">
        <v>196</v>
      </c>
      <c r="B210" s="237"/>
      <c r="C210" s="110"/>
      <c r="D210" s="181"/>
      <c r="E210" s="67" t="s">
        <v>401</v>
      </c>
      <c r="F210" s="40"/>
      <c r="G210" s="48"/>
      <c r="H210" s="243"/>
      <c r="I210" s="36">
        <v>356270</v>
      </c>
      <c r="J210" s="244" t="s">
        <v>384</v>
      </c>
      <c r="K210" s="25" t="s">
        <v>18</v>
      </c>
      <c r="L210" s="232"/>
    </row>
    <row r="211" spans="1:12" ht="31.5">
      <c r="A211" s="232">
        <v>197</v>
      </c>
      <c r="B211" s="237"/>
      <c r="C211" s="110"/>
      <c r="D211" s="181"/>
      <c r="E211" s="67" t="s">
        <v>401</v>
      </c>
      <c r="F211" s="40"/>
      <c r="G211" s="48"/>
      <c r="H211" s="243"/>
      <c r="I211" s="36">
        <v>138840</v>
      </c>
      <c r="J211" s="244" t="s">
        <v>382</v>
      </c>
      <c r="K211" s="25" t="s">
        <v>18</v>
      </c>
      <c r="L211" s="232"/>
    </row>
    <row r="212" spans="1:12" ht="31.5">
      <c r="A212" s="232">
        <v>198</v>
      </c>
      <c r="B212" s="237"/>
      <c r="C212" s="110"/>
      <c r="D212" s="181"/>
      <c r="E212" s="67" t="s">
        <v>401</v>
      </c>
      <c r="F212" s="40"/>
      <c r="G212" s="48"/>
      <c r="H212" s="243"/>
      <c r="I212" s="36">
        <v>135500</v>
      </c>
      <c r="J212" s="244" t="s">
        <v>388</v>
      </c>
      <c r="K212" s="25" t="s">
        <v>18</v>
      </c>
      <c r="L212" s="232"/>
    </row>
    <row r="213" spans="1:12" ht="31.5">
      <c r="A213" s="232">
        <v>199</v>
      </c>
      <c r="B213" s="237"/>
      <c r="C213" s="110" t="s">
        <v>402</v>
      </c>
      <c r="D213" s="66" t="s">
        <v>309</v>
      </c>
      <c r="E213" s="263" t="s">
        <v>403</v>
      </c>
      <c r="F213" s="40" t="s">
        <v>189</v>
      </c>
      <c r="G213" s="48">
        <v>127051</v>
      </c>
      <c r="H213" s="42"/>
      <c r="I213" s="24">
        <v>35247260</v>
      </c>
      <c r="J213" s="49" t="s">
        <v>370</v>
      </c>
      <c r="K213" s="25" t="s">
        <v>18</v>
      </c>
      <c r="L213" s="232"/>
    </row>
    <row r="214" spans="1:12" ht="63">
      <c r="A214" s="232">
        <v>200</v>
      </c>
      <c r="B214" s="237"/>
      <c r="C214" s="84">
        <v>4</v>
      </c>
      <c r="D214" s="66" t="s">
        <v>316</v>
      </c>
      <c r="E214" s="263" t="s">
        <v>404</v>
      </c>
      <c r="F214" s="40" t="s">
        <v>36</v>
      </c>
      <c r="G214" s="48">
        <v>6409</v>
      </c>
      <c r="H214" s="42"/>
      <c r="I214" s="24">
        <v>4378700</v>
      </c>
      <c r="J214" s="49" t="s">
        <v>370</v>
      </c>
      <c r="K214" s="25" t="s">
        <v>18</v>
      </c>
      <c r="L214" s="232"/>
    </row>
    <row r="215" spans="1:12" ht="47.25">
      <c r="A215" s="232">
        <v>201</v>
      </c>
      <c r="B215" s="237"/>
      <c r="C215" s="110" t="s">
        <v>192</v>
      </c>
      <c r="D215" s="111" t="s">
        <v>193</v>
      </c>
      <c r="E215" s="225" t="s">
        <v>405</v>
      </c>
      <c r="F215" s="60" t="s">
        <v>50</v>
      </c>
      <c r="G215" s="60">
        <v>300</v>
      </c>
      <c r="H215" s="61">
        <v>4477.22</v>
      </c>
      <c r="I215" s="61">
        <v>1343166</v>
      </c>
      <c r="J215" s="251" t="s">
        <v>374</v>
      </c>
      <c r="K215" s="25" t="s">
        <v>18</v>
      </c>
      <c r="L215" s="232"/>
    </row>
    <row r="216" spans="1:12" ht="31.5">
      <c r="A216" s="232">
        <v>202</v>
      </c>
      <c r="B216" s="237"/>
      <c r="C216" s="110"/>
      <c r="D216" s="111"/>
      <c r="E216" s="225" t="s">
        <v>406</v>
      </c>
      <c r="F216" s="60" t="s">
        <v>50</v>
      </c>
      <c r="G216" s="60">
        <v>6</v>
      </c>
      <c r="H216" s="61">
        <v>70000</v>
      </c>
      <c r="I216" s="61">
        <v>420000</v>
      </c>
      <c r="J216" s="251" t="s">
        <v>374</v>
      </c>
      <c r="K216" s="25" t="s">
        <v>18</v>
      </c>
      <c r="L216" s="232"/>
    </row>
    <row r="217" spans="1:12" ht="31.5">
      <c r="A217" s="232">
        <v>203</v>
      </c>
      <c r="B217" s="237"/>
      <c r="C217" s="110"/>
      <c r="D217" s="111"/>
      <c r="E217" s="264" t="s">
        <v>406</v>
      </c>
      <c r="F217" s="192" t="s">
        <v>50</v>
      </c>
      <c r="G217" s="192">
        <v>2</v>
      </c>
      <c r="H217" s="265">
        <v>70000</v>
      </c>
      <c r="I217" s="265">
        <v>140000</v>
      </c>
      <c r="J217" s="251" t="s">
        <v>374</v>
      </c>
      <c r="K217" s="25" t="s">
        <v>18</v>
      </c>
      <c r="L217" s="232"/>
    </row>
    <row r="218" spans="1:12" ht="47.25">
      <c r="A218" s="232">
        <v>204</v>
      </c>
      <c r="B218" s="237"/>
      <c r="C218" s="110" t="s">
        <v>320</v>
      </c>
      <c r="D218" s="111" t="s">
        <v>321</v>
      </c>
      <c r="E218" s="210" t="s">
        <v>407</v>
      </c>
      <c r="F218" s="40" t="s">
        <v>50</v>
      </c>
      <c r="G218" s="48">
        <v>1</v>
      </c>
      <c r="H218" s="42">
        <v>295000</v>
      </c>
      <c r="I218" s="42">
        <v>295000</v>
      </c>
      <c r="J218" s="251" t="s">
        <v>374</v>
      </c>
      <c r="K218" s="25" t="s">
        <v>18</v>
      </c>
      <c r="L218" s="232"/>
    </row>
    <row r="219" spans="1:12" ht="63">
      <c r="A219" s="232">
        <v>205</v>
      </c>
      <c r="B219" s="237"/>
      <c r="C219" s="110" t="s">
        <v>408</v>
      </c>
      <c r="D219" s="266" t="s">
        <v>409</v>
      </c>
      <c r="E219" s="267" t="s">
        <v>410</v>
      </c>
      <c r="F219" s="238" t="s">
        <v>50</v>
      </c>
      <c r="G219" s="239">
        <v>1</v>
      </c>
      <c r="H219" s="268">
        <v>867170</v>
      </c>
      <c r="I219" s="268">
        <v>867170</v>
      </c>
      <c r="J219" s="251" t="s">
        <v>374</v>
      </c>
      <c r="K219" s="25" t="s">
        <v>18</v>
      </c>
      <c r="L219" s="232"/>
    </row>
    <row r="220" spans="1:12" ht="31.5">
      <c r="A220" s="232">
        <v>206</v>
      </c>
      <c r="B220" s="237"/>
      <c r="C220" s="110"/>
      <c r="D220" s="66"/>
      <c r="E220" s="267" t="s">
        <v>411</v>
      </c>
      <c r="F220" s="238" t="s">
        <v>36</v>
      </c>
      <c r="G220" s="239">
        <v>1</v>
      </c>
      <c r="H220" s="268">
        <v>971200</v>
      </c>
      <c r="I220" s="268">
        <v>971200</v>
      </c>
      <c r="J220" s="251" t="s">
        <v>374</v>
      </c>
      <c r="K220" s="25" t="s">
        <v>18</v>
      </c>
      <c r="L220" s="232"/>
    </row>
    <row r="221" spans="1:12" ht="31.5">
      <c r="A221" s="232">
        <v>207</v>
      </c>
      <c r="B221" s="237"/>
      <c r="C221" s="110"/>
      <c r="D221" s="66"/>
      <c r="E221" s="267" t="s">
        <v>412</v>
      </c>
      <c r="F221" s="238" t="s">
        <v>50</v>
      </c>
      <c r="G221" s="239">
        <v>1</v>
      </c>
      <c r="H221" s="268">
        <v>957900</v>
      </c>
      <c r="I221" s="268">
        <v>957900</v>
      </c>
      <c r="J221" s="251" t="s">
        <v>374</v>
      </c>
      <c r="K221" s="25" t="s">
        <v>18</v>
      </c>
      <c r="L221" s="232"/>
    </row>
    <row r="222" spans="1:12" ht="31.5">
      <c r="A222" s="232">
        <v>208</v>
      </c>
      <c r="B222" s="237"/>
      <c r="C222" s="110"/>
      <c r="D222" s="66"/>
      <c r="E222" s="267" t="s">
        <v>413</v>
      </c>
      <c r="F222" s="238" t="s">
        <v>36</v>
      </c>
      <c r="G222" s="239">
        <v>4</v>
      </c>
      <c r="H222" s="268">
        <v>70000</v>
      </c>
      <c r="I222" s="268">
        <v>280000</v>
      </c>
      <c r="J222" s="251" t="s">
        <v>374</v>
      </c>
      <c r="K222" s="25" t="s">
        <v>18</v>
      </c>
      <c r="L222" s="232"/>
    </row>
    <row r="223" spans="1:12" ht="31.5">
      <c r="A223" s="232">
        <v>209</v>
      </c>
      <c r="B223" s="237"/>
      <c r="C223" s="110"/>
      <c r="D223" s="66"/>
      <c r="E223" s="230" t="s">
        <v>414</v>
      </c>
      <c r="F223" s="238" t="s">
        <v>36</v>
      </c>
      <c r="G223" s="239">
        <v>4</v>
      </c>
      <c r="H223" s="268">
        <v>70000</v>
      </c>
      <c r="I223" s="268">
        <v>280000</v>
      </c>
      <c r="J223" s="251" t="s">
        <v>374</v>
      </c>
      <c r="K223" s="25" t="s">
        <v>18</v>
      </c>
      <c r="L223" s="232"/>
    </row>
    <row r="224" spans="1:12" ht="31.5">
      <c r="A224" s="232">
        <v>210</v>
      </c>
      <c r="B224" s="237"/>
      <c r="C224" s="110"/>
      <c r="D224" s="66"/>
      <c r="E224" s="267" t="s">
        <v>415</v>
      </c>
      <c r="F224" s="238" t="s">
        <v>36</v>
      </c>
      <c r="G224" s="239">
        <v>5</v>
      </c>
      <c r="H224" s="268">
        <v>70000</v>
      </c>
      <c r="I224" s="268">
        <v>350000</v>
      </c>
      <c r="J224" s="251" t="s">
        <v>374</v>
      </c>
      <c r="K224" s="25" t="s">
        <v>18</v>
      </c>
      <c r="L224" s="232"/>
    </row>
    <row r="225" spans="1:12" ht="31.5">
      <c r="A225" s="232">
        <v>211</v>
      </c>
      <c r="B225" s="237"/>
      <c r="C225" s="110"/>
      <c r="D225" s="66"/>
      <c r="E225" s="267" t="s">
        <v>416</v>
      </c>
      <c r="F225" s="238" t="s">
        <v>50</v>
      </c>
      <c r="G225" s="239">
        <v>5</v>
      </c>
      <c r="H225" s="268">
        <v>70000</v>
      </c>
      <c r="I225" s="268">
        <v>350000</v>
      </c>
      <c r="J225" s="251" t="s">
        <v>374</v>
      </c>
      <c r="K225" s="25" t="s">
        <v>18</v>
      </c>
      <c r="L225" s="232"/>
    </row>
    <row r="226" spans="1:12" ht="31.5">
      <c r="A226" s="232">
        <v>212</v>
      </c>
      <c r="B226" s="237"/>
      <c r="C226" s="110"/>
      <c r="D226" s="66"/>
      <c r="E226" s="267" t="s">
        <v>417</v>
      </c>
      <c r="F226" s="238" t="s">
        <v>50</v>
      </c>
      <c r="G226" s="239">
        <v>2</v>
      </c>
      <c r="H226" s="268">
        <v>90000</v>
      </c>
      <c r="I226" s="268">
        <v>180000</v>
      </c>
      <c r="J226" s="251" t="s">
        <v>374</v>
      </c>
      <c r="K226" s="25" t="s">
        <v>18</v>
      </c>
      <c r="L226" s="232"/>
    </row>
    <row r="227" spans="1:12" ht="31.5">
      <c r="A227" s="232">
        <v>213</v>
      </c>
      <c r="B227" s="237"/>
      <c r="C227" s="110"/>
      <c r="D227" s="66"/>
      <c r="E227" s="267" t="s">
        <v>418</v>
      </c>
      <c r="F227" s="238" t="s">
        <v>50</v>
      </c>
      <c r="G227" s="239">
        <v>1</v>
      </c>
      <c r="H227" s="268">
        <v>351900</v>
      </c>
      <c r="I227" s="268">
        <v>351900</v>
      </c>
      <c r="J227" s="251" t="s">
        <v>374</v>
      </c>
      <c r="K227" s="25" t="s">
        <v>18</v>
      </c>
      <c r="L227" s="232"/>
    </row>
    <row r="228" spans="1:12" ht="31.5">
      <c r="A228" s="232">
        <v>214</v>
      </c>
      <c r="B228" s="237"/>
      <c r="C228" s="110"/>
      <c r="D228" s="66"/>
      <c r="E228" s="267" t="s">
        <v>419</v>
      </c>
      <c r="F228" s="238" t="s">
        <v>50</v>
      </c>
      <c r="G228" s="239">
        <v>2</v>
      </c>
      <c r="H228" s="268">
        <v>75000</v>
      </c>
      <c r="I228" s="268">
        <v>150000</v>
      </c>
      <c r="J228" s="251" t="s">
        <v>374</v>
      </c>
      <c r="K228" s="25" t="s">
        <v>18</v>
      </c>
      <c r="L228" s="232"/>
    </row>
    <row r="229" spans="1:12" ht="31.5">
      <c r="A229" s="232">
        <v>215</v>
      </c>
      <c r="B229" s="237"/>
      <c r="C229" s="110" t="s">
        <v>420</v>
      </c>
      <c r="D229" s="113" t="s">
        <v>197</v>
      </c>
      <c r="E229" s="230" t="s">
        <v>421</v>
      </c>
      <c r="F229" s="269" t="s">
        <v>50</v>
      </c>
      <c r="G229" s="269">
        <v>1</v>
      </c>
      <c r="H229" s="270">
        <v>420000</v>
      </c>
      <c r="I229" s="270">
        <v>420000</v>
      </c>
      <c r="J229" s="251" t="s">
        <v>374</v>
      </c>
      <c r="K229" s="25" t="s">
        <v>18</v>
      </c>
      <c r="L229" s="232"/>
    </row>
    <row r="230" spans="1:12" ht="31.5">
      <c r="A230" s="232">
        <v>216</v>
      </c>
      <c r="B230" s="237"/>
      <c r="C230" s="110"/>
      <c r="D230" s="271"/>
      <c r="E230" s="230" t="s">
        <v>422</v>
      </c>
      <c r="F230" s="269" t="s">
        <v>50</v>
      </c>
      <c r="G230" s="269">
        <v>2</v>
      </c>
      <c r="H230" s="270">
        <v>861400</v>
      </c>
      <c r="I230" s="270">
        <v>1722800</v>
      </c>
      <c r="J230" s="251" t="s">
        <v>374</v>
      </c>
      <c r="K230" s="25" t="s">
        <v>18</v>
      </c>
      <c r="L230" s="232"/>
    </row>
    <row r="231" spans="1:12" ht="31.5">
      <c r="A231" s="232">
        <v>217</v>
      </c>
      <c r="B231" s="237"/>
      <c r="C231" s="110"/>
      <c r="D231" s="271"/>
      <c r="E231" s="230" t="s">
        <v>423</v>
      </c>
      <c r="F231" s="269" t="s">
        <v>50</v>
      </c>
      <c r="G231" s="269">
        <v>1</v>
      </c>
      <c r="H231" s="270">
        <v>531000</v>
      </c>
      <c r="I231" s="270">
        <v>531000</v>
      </c>
      <c r="J231" s="251" t="s">
        <v>374</v>
      </c>
      <c r="K231" s="25" t="s">
        <v>18</v>
      </c>
      <c r="L231" s="232"/>
    </row>
    <row r="232" spans="1:12" ht="31.5">
      <c r="A232" s="232">
        <v>218</v>
      </c>
      <c r="B232" s="237"/>
      <c r="C232" s="110"/>
      <c r="D232" s="271"/>
      <c r="E232" s="230" t="s">
        <v>424</v>
      </c>
      <c r="F232" s="269" t="s">
        <v>50</v>
      </c>
      <c r="G232" s="269">
        <v>1</v>
      </c>
      <c r="H232" s="272">
        <v>2800000</v>
      </c>
      <c r="I232" s="272">
        <v>2800000</v>
      </c>
      <c r="J232" s="251" t="s">
        <v>374</v>
      </c>
      <c r="K232" s="25" t="s">
        <v>18</v>
      </c>
      <c r="L232" s="232"/>
    </row>
    <row r="233" spans="1:12" ht="47.25">
      <c r="A233" s="232">
        <v>219</v>
      </c>
      <c r="B233" s="237"/>
      <c r="C233" s="110" t="s">
        <v>425</v>
      </c>
      <c r="D233" s="111" t="s">
        <v>426</v>
      </c>
      <c r="E233" s="230" t="s">
        <v>427</v>
      </c>
      <c r="F233" s="269" t="s">
        <v>50</v>
      </c>
      <c r="G233" s="269">
        <v>1</v>
      </c>
      <c r="H233" s="184">
        <v>120360</v>
      </c>
      <c r="I233" s="184">
        <v>120360</v>
      </c>
      <c r="J233" s="251" t="s">
        <v>374</v>
      </c>
      <c r="K233" s="25" t="s">
        <v>18</v>
      </c>
      <c r="L233" s="232"/>
    </row>
    <row r="234" spans="1:12" ht="33" customHeight="1">
      <c r="A234" s="232">
        <v>220</v>
      </c>
      <c r="B234" s="237"/>
      <c r="C234" s="273">
        <v>21</v>
      </c>
      <c r="D234" s="66" t="s">
        <v>209</v>
      </c>
      <c r="E234" s="274" t="s">
        <v>428</v>
      </c>
      <c r="F234" s="255" t="s">
        <v>50</v>
      </c>
      <c r="G234" s="255">
        <v>1800</v>
      </c>
      <c r="H234" s="256">
        <v>833</v>
      </c>
      <c r="I234" s="256">
        <v>1500000</v>
      </c>
      <c r="J234" s="257" t="s">
        <v>384</v>
      </c>
      <c r="K234" s="25" t="s">
        <v>18</v>
      </c>
      <c r="L234" s="232"/>
    </row>
    <row r="235" spans="1:12" ht="31.5">
      <c r="A235" s="232">
        <v>221</v>
      </c>
      <c r="B235" s="237"/>
      <c r="C235" s="84"/>
      <c r="D235" s="66"/>
      <c r="E235" s="274"/>
      <c r="F235" s="255" t="s">
        <v>50</v>
      </c>
      <c r="G235" s="255">
        <v>1800</v>
      </c>
      <c r="H235" s="256">
        <v>833</v>
      </c>
      <c r="I235" s="256">
        <v>1500000</v>
      </c>
      <c r="J235" s="257" t="s">
        <v>382</v>
      </c>
      <c r="K235" s="25" t="s">
        <v>18</v>
      </c>
      <c r="L235" s="232"/>
    </row>
    <row r="236" spans="1:12" ht="31.5">
      <c r="A236" s="232">
        <v>222</v>
      </c>
      <c r="B236" s="237"/>
      <c r="C236" s="84"/>
      <c r="D236" s="66"/>
      <c r="E236" s="274"/>
      <c r="F236" s="255" t="s">
        <v>50</v>
      </c>
      <c r="G236" s="255">
        <v>1800</v>
      </c>
      <c r="H236" s="256">
        <v>833</v>
      </c>
      <c r="I236" s="256">
        <v>1500000</v>
      </c>
      <c r="J236" s="257" t="s">
        <v>388</v>
      </c>
      <c r="K236" s="25" t="s">
        <v>18</v>
      </c>
      <c r="L236" s="232"/>
    </row>
    <row r="237" spans="1:12" ht="78.75">
      <c r="A237" s="275">
        <v>223</v>
      </c>
      <c r="B237" s="276"/>
      <c r="C237" s="21">
        <v>52</v>
      </c>
      <c r="D237" s="66" t="s">
        <v>429</v>
      </c>
      <c r="E237" s="171" t="s">
        <v>430</v>
      </c>
      <c r="F237" s="277" t="s">
        <v>189</v>
      </c>
      <c r="G237" s="277">
        <v>8275</v>
      </c>
      <c r="H237" s="278">
        <v>18.5</v>
      </c>
      <c r="I237" s="278">
        <f>G237*H237</f>
        <v>153087.5</v>
      </c>
      <c r="J237" s="277" t="s">
        <v>382</v>
      </c>
      <c r="K237" s="25" t="s">
        <v>18</v>
      </c>
      <c r="L237" s="275"/>
    </row>
    <row r="238" spans="1:12" ht="31.5">
      <c r="A238" s="275">
        <v>224</v>
      </c>
      <c r="B238" s="276"/>
      <c r="C238" s="279"/>
      <c r="D238" s="280"/>
      <c r="E238" s="171" t="s">
        <v>431</v>
      </c>
      <c r="F238" s="277" t="s">
        <v>189</v>
      </c>
      <c r="G238" s="277">
        <v>6303.64</v>
      </c>
      <c r="H238" s="278">
        <v>18.5</v>
      </c>
      <c r="I238" s="278">
        <f>G238*H238</f>
        <v>116617.34000000001</v>
      </c>
      <c r="J238" s="277" t="s">
        <v>382</v>
      </c>
      <c r="K238" s="25" t="s">
        <v>18</v>
      </c>
      <c r="L238" s="275"/>
    </row>
    <row r="239" spans="1:12" ht="31.5">
      <c r="A239" s="275">
        <v>225</v>
      </c>
      <c r="B239" s="276"/>
      <c r="C239" s="279"/>
      <c r="D239" s="280"/>
      <c r="E239" s="171" t="s">
        <v>432</v>
      </c>
      <c r="F239" s="277" t="s">
        <v>189</v>
      </c>
      <c r="G239" s="277">
        <v>27078.38</v>
      </c>
      <c r="H239" s="278">
        <v>10.4</v>
      </c>
      <c r="I239" s="278">
        <v>384865.27</v>
      </c>
      <c r="J239" s="277" t="s">
        <v>382</v>
      </c>
      <c r="K239" s="25" t="s">
        <v>18</v>
      </c>
      <c r="L239" s="275"/>
    </row>
    <row r="240" spans="1:12" ht="32.25" customHeight="1">
      <c r="A240" s="232">
        <v>226</v>
      </c>
      <c r="B240" s="237"/>
      <c r="C240" s="110"/>
      <c r="D240" s="123" t="s">
        <v>228</v>
      </c>
      <c r="E240" s="281" t="s">
        <v>433</v>
      </c>
      <c r="F240" s="238" t="s">
        <v>36</v>
      </c>
      <c r="G240" s="183">
        <v>1</v>
      </c>
      <c r="H240" s="282">
        <v>980000</v>
      </c>
      <c r="I240" s="283">
        <v>980000</v>
      </c>
      <c r="J240" s="254" t="s">
        <v>434</v>
      </c>
      <c r="K240" s="25" t="s">
        <v>18</v>
      </c>
      <c r="L240" s="183"/>
    </row>
    <row r="241" spans="1:12" ht="31.5">
      <c r="A241" s="232">
        <v>227</v>
      </c>
      <c r="B241" s="237"/>
      <c r="C241" s="65">
        <v>49</v>
      </c>
      <c r="D241" s="66" t="s">
        <v>254</v>
      </c>
      <c r="E241" s="227" t="s">
        <v>435</v>
      </c>
      <c r="F241" s="183" t="s">
        <v>50</v>
      </c>
      <c r="G241" s="183">
        <v>1</v>
      </c>
      <c r="H241" s="184">
        <v>531000</v>
      </c>
      <c r="I241" s="184">
        <v>531000</v>
      </c>
      <c r="J241" s="192" t="s">
        <v>436</v>
      </c>
      <c r="K241" s="25" t="s">
        <v>18</v>
      </c>
      <c r="L241" s="232"/>
    </row>
    <row r="242" spans="1:12" ht="31.5">
      <c r="A242" s="232">
        <v>228</v>
      </c>
      <c r="B242" s="237"/>
      <c r="C242" s="65"/>
      <c r="D242" s="66"/>
      <c r="E242" s="227" t="s">
        <v>437</v>
      </c>
      <c r="F242" s="183" t="s">
        <v>297</v>
      </c>
      <c r="G242" s="183">
        <v>826</v>
      </c>
      <c r="H242" s="184">
        <v>1000</v>
      </c>
      <c r="I242" s="184">
        <v>743400</v>
      </c>
      <c r="J242" s="192" t="s">
        <v>388</v>
      </c>
      <c r="K242" s="25" t="s">
        <v>18</v>
      </c>
      <c r="L242" s="232"/>
    </row>
    <row r="243" spans="1:12" ht="31.5">
      <c r="A243" s="232">
        <v>229</v>
      </c>
      <c r="B243" s="237"/>
      <c r="C243" s="65">
        <v>48</v>
      </c>
      <c r="D243" s="66" t="s">
        <v>257</v>
      </c>
      <c r="E243" s="171" t="s">
        <v>438</v>
      </c>
      <c r="F243" s="284" t="s">
        <v>36</v>
      </c>
      <c r="G243" s="284">
        <v>1</v>
      </c>
      <c r="H243" s="173">
        <v>3400000</v>
      </c>
      <c r="I243" s="173">
        <v>3400000</v>
      </c>
      <c r="J243" s="172" t="s">
        <v>388</v>
      </c>
      <c r="K243" s="25" t="s">
        <v>18</v>
      </c>
      <c r="L243" s="232"/>
    </row>
    <row r="244" spans="1:12" ht="16.5" thickBot="1">
      <c r="A244" s="135"/>
      <c r="B244" s="136"/>
      <c r="C244" s="137"/>
      <c r="D244" s="138"/>
      <c r="E244" s="139"/>
      <c r="F244" s="138"/>
      <c r="G244" s="140"/>
      <c r="H244" s="141" t="s">
        <v>264</v>
      </c>
      <c r="I244" s="142">
        <f>SUM(I179:I243)</f>
        <v>87835391.86</v>
      </c>
      <c r="J244" s="143"/>
      <c r="K244" s="144"/>
      <c r="L244" s="233"/>
    </row>
    <row r="245" spans="1:12" ht="16.5" thickBot="1">
      <c r="A245" s="146"/>
      <c r="B245" s="147"/>
      <c r="C245" s="148"/>
      <c r="D245" s="149"/>
      <c r="E245" s="150"/>
      <c r="F245" s="149"/>
      <c r="G245" s="151"/>
      <c r="H245" s="152"/>
      <c r="I245" s="153"/>
      <c r="J245" s="154"/>
      <c r="K245" s="154"/>
      <c r="L245" s="234"/>
    </row>
    <row r="246" spans="1:12" ht="16.5" thickBot="1">
      <c r="A246" s="370" t="s">
        <v>439</v>
      </c>
      <c r="B246" s="371"/>
      <c r="C246" s="371"/>
      <c r="D246" s="371"/>
      <c r="E246" s="371"/>
      <c r="F246" s="376"/>
      <c r="G246" s="376"/>
      <c r="H246" s="376"/>
      <c r="I246" s="376"/>
      <c r="J246" s="377"/>
      <c r="K246" s="17"/>
      <c r="L246" s="18"/>
    </row>
    <row r="247" spans="1:12" ht="38.25">
      <c r="A247" s="158">
        <v>230</v>
      </c>
      <c r="B247" s="237" t="s">
        <v>266</v>
      </c>
      <c r="C247" s="110"/>
      <c r="D247" s="160" t="s">
        <v>267</v>
      </c>
      <c r="E247" s="285" t="s">
        <v>268</v>
      </c>
      <c r="F247" s="162" t="s">
        <v>36</v>
      </c>
      <c r="G247" s="162">
        <v>3</v>
      </c>
      <c r="H247" s="163">
        <v>98000</v>
      </c>
      <c r="I247" s="163">
        <v>294000</v>
      </c>
      <c r="J247" s="55" t="s">
        <v>440</v>
      </c>
      <c r="K247" s="25" t="s">
        <v>18</v>
      </c>
      <c r="L247" s="25"/>
    </row>
    <row r="248" spans="1:12" ht="31.5">
      <c r="A248" s="158"/>
      <c r="B248" s="165"/>
      <c r="C248" s="110"/>
      <c r="D248" s="245"/>
      <c r="E248" s="285" t="s">
        <v>441</v>
      </c>
      <c r="F248" s="162" t="s">
        <v>36</v>
      </c>
      <c r="G248" s="162">
        <v>3</v>
      </c>
      <c r="H248" s="163">
        <v>36200</v>
      </c>
      <c r="I248" s="163">
        <v>108600</v>
      </c>
      <c r="J248" s="55" t="s">
        <v>440</v>
      </c>
      <c r="K248" s="25" t="s">
        <v>18</v>
      </c>
      <c r="L248" s="25"/>
    </row>
    <row r="249" spans="1:12" ht="31.5">
      <c r="A249" s="158"/>
      <c r="B249" s="165"/>
      <c r="C249" s="110"/>
      <c r="D249" s="245"/>
      <c r="E249" s="285" t="s">
        <v>442</v>
      </c>
      <c r="F249" s="162" t="s">
        <v>36</v>
      </c>
      <c r="G249" s="162">
        <v>40</v>
      </c>
      <c r="H249" s="163">
        <v>9850</v>
      </c>
      <c r="I249" s="163">
        <v>394000</v>
      </c>
      <c r="J249" s="55" t="s">
        <v>440</v>
      </c>
      <c r="K249" s="25" t="s">
        <v>18</v>
      </c>
      <c r="L249" s="25"/>
    </row>
    <row r="250" spans="1:12" ht="31.5">
      <c r="A250" s="158"/>
      <c r="B250" s="165"/>
      <c r="C250" s="110"/>
      <c r="D250" s="246"/>
      <c r="E250" s="286" t="s">
        <v>35</v>
      </c>
      <c r="F250" s="30"/>
      <c r="G250" s="30">
        <v>3</v>
      </c>
      <c r="H250" s="31">
        <v>52057</v>
      </c>
      <c r="I250" s="31">
        <f>G250*H250</f>
        <v>156171</v>
      </c>
      <c r="J250" s="30" t="s">
        <v>443</v>
      </c>
      <c r="K250" s="25" t="s">
        <v>18</v>
      </c>
      <c r="L250" s="232"/>
    </row>
    <row r="251" spans="1:12" ht="31.5">
      <c r="A251" s="158"/>
      <c r="B251" s="165"/>
      <c r="C251" s="110"/>
      <c r="D251" s="38" t="s">
        <v>376</v>
      </c>
      <c r="E251" s="287" t="s">
        <v>379</v>
      </c>
      <c r="F251" s="288" t="s">
        <v>36</v>
      </c>
      <c r="G251" s="41">
        <v>15</v>
      </c>
      <c r="H251" s="43">
        <v>23000</v>
      </c>
      <c r="I251" s="43">
        <v>345000</v>
      </c>
      <c r="J251" s="49" t="s">
        <v>444</v>
      </c>
      <c r="K251" s="25" t="s">
        <v>18</v>
      </c>
      <c r="L251" s="232"/>
    </row>
    <row r="252" spans="1:12" ht="31.5">
      <c r="A252" s="158"/>
      <c r="B252" s="165"/>
      <c r="C252" s="110"/>
      <c r="D252" s="181"/>
      <c r="E252" s="287" t="s">
        <v>445</v>
      </c>
      <c r="F252" s="288" t="s">
        <v>36</v>
      </c>
      <c r="G252" s="41">
        <v>15</v>
      </c>
      <c r="H252" s="43">
        <v>7000</v>
      </c>
      <c r="I252" s="43">
        <v>105000</v>
      </c>
      <c r="J252" s="49" t="s">
        <v>444</v>
      </c>
      <c r="K252" s="25" t="s">
        <v>18</v>
      </c>
      <c r="L252" s="232"/>
    </row>
    <row r="253" spans="1:12" ht="31.5">
      <c r="A253" s="158"/>
      <c r="B253" s="165"/>
      <c r="C253" s="110"/>
      <c r="D253" s="181"/>
      <c r="E253" s="287" t="s">
        <v>446</v>
      </c>
      <c r="F253" s="288" t="s">
        <v>36</v>
      </c>
      <c r="G253" s="41">
        <v>5</v>
      </c>
      <c r="H253" s="43">
        <v>20000</v>
      </c>
      <c r="I253" s="43">
        <v>100000</v>
      </c>
      <c r="J253" s="49" t="s">
        <v>444</v>
      </c>
      <c r="K253" s="25" t="s">
        <v>18</v>
      </c>
      <c r="L253" s="232"/>
    </row>
    <row r="254" spans="1:12" ht="63">
      <c r="A254" s="158"/>
      <c r="B254" s="165"/>
      <c r="C254" s="110"/>
      <c r="D254" s="123" t="s">
        <v>447</v>
      </c>
      <c r="E254" s="285" t="s">
        <v>60</v>
      </c>
      <c r="F254" s="51"/>
      <c r="G254" s="52"/>
      <c r="H254" s="53">
        <v>150000</v>
      </c>
      <c r="I254" s="54">
        <v>150000</v>
      </c>
      <c r="J254" s="55" t="s">
        <v>440</v>
      </c>
      <c r="K254" s="25" t="s">
        <v>18</v>
      </c>
      <c r="L254" s="232"/>
    </row>
    <row r="255" spans="1:12" ht="31.5">
      <c r="A255" s="158"/>
      <c r="B255" s="165"/>
      <c r="C255" s="110" t="s">
        <v>375</v>
      </c>
      <c r="D255" s="111" t="s">
        <v>448</v>
      </c>
      <c r="E255" s="285" t="s">
        <v>449</v>
      </c>
      <c r="F255" s="51" t="s">
        <v>36</v>
      </c>
      <c r="G255" s="52">
        <v>3</v>
      </c>
      <c r="H255" s="53">
        <v>1000000</v>
      </c>
      <c r="I255" s="54">
        <v>3000000</v>
      </c>
      <c r="J255" s="55" t="s">
        <v>440</v>
      </c>
      <c r="K255" s="25" t="s">
        <v>18</v>
      </c>
      <c r="L255" s="232"/>
    </row>
    <row r="256" spans="1:12" ht="31.5">
      <c r="A256" s="158"/>
      <c r="B256" s="165"/>
      <c r="C256" s="110"/>
      <c r="D256" s="38" t="s">
        <v>271</v>
      </c>
      <c r="E256" s="286" t="s">
        <v>79</v>
      </c>
      <c r="F256" s="30" t="s">
        <v>80</v>
      </c>
      <c r="G256" s="30"/>
      <c r="H256" s="31"/>
      <c r="I256" s="31">
        <v>400000</v>
      </c>
      <c r="J256" s="30" t="s">
        <v>444</v>
      </c>
      <c r="K256" s="25" t="s">
        <v>18</v>
      </c>
      <c r="L256" s="30" t="s">
        <v>54</v>
      </c>
    </row>
    <row r="257" spans="1:12" ht="31.5">
      <c r="A257" s="158"/>
      <c r="B257" s="165"/>
      <c r="C257" s="110"/>
      <c r="D257" s="181"/>
      <c r="E257" s="286" t="s">
        <v>79</v>
      </c>
      <c r="F257" s="30" t="s">
        <v>80</v>
      </c>
      <c r="G257" s="30"/>
      <c r="H257" s="31"/>
      <c r="I257" s="31">
        <v>400000</v>
      </c>
      <c r="J257" s="30" t="s">
        <v>450</v>
      </c>
      <c r="K257" s="25" t="s">
        <v>18</v>
      </c>
      <c r="L257" s="30" t="s">
        <v>451</v>
      </c>
    </row>
    <row r="258" spans="1:12" ht="31.5">
      <c r="A258" s="158"/>
      <c r="B258" s="165"/>
      <c r="C258" s="110"/>
      <c r="D258" s="38" t="s">
        <v>83</v>
      </c>
      <c r="E258" s="289" t="s">
        <v>102</v>
      </c>
      <c r="F258" s="19" t="s">
        <v>36</v>
      </c>
      <c r="G258" s="60"/>
      <c r="H258" s="61"/>
      <c r="I258" s="24">
        <v>300000</v>
      </c>
      <c r="J258" s="49" t="s">
        <v>440</v>
      </c>
      <c r="K258" s="25" t="s">
        <v>18</v>
      </c>
      <c r="L258" s="232"/>
    </row>
    <row r="259" spans="1:12" ht="31.5">
      <c r="A259" s="158"/>
      <c r="B259" s="165"/>
      <c r="C259" s="110"/>
      <c r="D259" s="38" t="s">
        <v>282</v>
      </c>
      <c r="E259" s="23" t="s">
        <v>452</v>
      </c>
      <c r="F259" s="19" t="s">
        <v>36</v>
      </c>
      <c r="G259" s="33"/>
      <c r="H259" s="33"/>
      <c r="I259" s="36">
        <v>2000000</v>
      </c>
      <c r="J259" s="290" t="s">
        <v>450</v>
      </c>
      <c r="K259" s="25" t="s">
        <v>18</v>
      </c>
      <c r="L259" s="232"/>
    </row>
    <row r="260" spans="1:12" ht="31.5">
      <c r="A260" s="158"/>
      <c r="B260" s="165"/>
      <c r="C260" s="65">
        <v>52</v>
      </c>
      <c r="D260" s="66" t="s">
        <v>104</v>
      </c>
      <c r="E260" s="291" t="s">
        <v>453</v>
      </c>
      <c r="F260" s="25" t="s">
        <v>454</v>
      </c>
      <c r="G260" s="33">
        <v>210</v>
      </c>
      <c r="H260" s="58">
        <v>2381</v>
      </c>
      <c r="I260" s="24">
        <v>500000</v>
      </c>
      <c r="J260" s="25" t="s">
        <v>455</v>
      </c>
      <c r="K260" s="25" t="s">
        <v>18</v>
      </c>
      <c r="L260" s="232"/>
    </row>
    <row r="261" spans="1:12" ht="31.5">
      <c r="A261" s="158"/>
      <c r="B261" s="165"/>
      <c r="C261" s="65"/>
      <c r="D261" s="66"/>
      <c r="E261" s="292" t="s">
        <v>456</v>
      </c>
      <c r="F261" s="293" t="s">
        <v>457</v>
      </c>
      <c r="G261" s="294">
        <v>1</v>
      </c>
      <c r="H261" s="295">
        <v>300000</v>
      </c>
      <c r="I261" s="296">
        <v>300000</v>
      </c>
      <c r="J261" s="297" t="s">
        <v>458</v>
      </c>
      <c r="K261" s="25" t="s">
        <v>18</v>
      </c>
      <c r="L261" s="232"/>
    </row>
    <row r="262" spans="1:12" ht="31.5">
      <c r="A262" s="158"/>
      <c r="B262" s="165"/>
      <c r="C262" s="110"/>
      <c r="D262" s="71" t="s">
        <v>117</v>
      </c>
      <c r="E262" s="298" t="s">
        <v>459</v>
      </c>
      <c r="F262" s="299" t="s">
        <v>457</v>
      </c>
      <c r="G262" s="299">
        <v>1</v>
      </c>
      <c r="H262" s="300">
        <v>191000</v>
      </c>
      <c r="I262" s="300">
        <v>191000</v>
      </c>
      <c r="J262" s="299" t="s">
        <v>440</v>
      </c>
      <c r="K262" s="25" t="s">
        <v>18</v>
      </c>
      <c r="L262" s="232"/>
    </row>
    <row r="263" spans="1:12" ht="31.5">
      <c r="A263" s="158"/>
      <c r="B263" s="165"/>
      <c r="C263" s="110"/>
      <c r="D263" s="301"/>
      <c r="E263" s="302" t="s">
        <v>460</v>
      </c>
      <c r="F263" s="303" t="s">
        <v>36</v>
      </c>
      <c r="G263" s="304">
        <v>1</v>
      </c>
      <c r="H263" s="305">
        <v>120000</v>
      </c>
      <c r="I263" s="306">
        <v>120000</v>
      </c>
      <c r="J263" s="307" t="s">
        <v>444</v>
      </c>
      <c r="K263" s="25" t="s">
        <v>18</v>
      </c>
      <c r="L263" s="232"/>
    </row>
    <row r="264" spans="1:12" ht="31.5">
      <c r="A264" s="158"/>
      <c r="B264" s="165"/>
      <c r="C264" s="110"/>
      <c r="D264" s="301"/>
      <c r="E264" s="302" t="s">
        <v>461</v>
      </c>
      <c r="F264" s="303" t="s">
        <v>36</v>
      </c>
      <c r="G264" s="304">
        <v>1</v>
      </c>
      <c r="H264" s="305">
        <v>110000</v>
      </c>
      <c r="I264" s="306">
        <v>110000</v>
      </c>
      <c r="J264" s="307" t="s">
        <v>450</v>
      </c>
      <c r="K264" s="25" t="s">
        <v>18</v>
      </c>
      <c r="L264" s="232"/>
    </row>
    <row r="265" spans="1:12" ht="47.25">
      <c r="A265" s="158"/>
      <c r="B265" s="165"/>
      <c r="C265" s="110"/>
      <c r="D265" s="301"/>
      <c r="E265" s="302" t="s">
        <v>462</v>
      </c>
      <c r="F265" s="303" t="s">
        <v>36</v>
      </c>
      <c r="G265" s="304">
        <v>1</v>
      </c>
      <c r="H265" s="305">
        <v>301000</v>
      </c>
      <c r="I265" s="306">
        <v>301000</v>
      </c>
      <c r="J265" s="307" t="s">
        <v>450</v>
      </c>
      <c r="K265" s="25" t="s">
        <v>18</v>
      </c>
      <c r="L265" s="232"/>
    </row>
    <row r="266" spans="1:12" ht="31.5">
      <c r="A266" s="158"/>
      <c r="B266" s="165"/>
      <c r="C266" s="84">
        <v>10</v>
      </c>
      <c r="D266" s="66" t="s">
        <v>291</v>
      </c>
      <c r="E266" s="308" t="s">
        <v>390</v>
      </c>
      <c r="F266" s="40" t="s">
        <v>36</v>
      </c>
      <c r="G266" s="48">
        <v>20</v>
      </c>
      <c r="H266" s="24">
        <v>5805</v>
      </c>
      <c r="I266" s="24">
        <f>G266*H266</f>
        <v>116100</v>
      </c>
      <c r="J266" s="49" t="s">
        <v>444</v>
      </c>
      <c r="K266" s="25" t="s">
        <v>18</v>
      </c>
      <c r="L266" s="232"/>
    </row>
    <row r="267" spans="1:12" ht="31.5">
      <c r="A267" s="158"/>
      <c r="B267" s="165"/>
      <c r="C267" s="84"/>
      <c r="D267" s="66"/>
      <c r="E267" s="308" t="s">
        <v>391</v>
      </c>
      <c r="F267" s="40" t="s">
        <v>36</v>
      </c>
      <c r="G267" s="48">
        <v>20</v>
      </c>
      <c r="H267" s="24">
        <v>8764</v>
      </c>
      <c r="I267" s="24">
        <f>G267*H267</f>
        <v>175280</v>
      </c>
      <c r="J267" s="49" t="s">
        <v>444</v>
      </c>
      <c r="K267" s="25" t="s">
        <v>18</v>
      </c>
      <c r="L267" s="232"/>
    </row>
    <row r="268" spans="1:12" ht="31.5">
      <c r="A268" s="158"/>
      <c r="B268" s="165"/>
      <c r="C268" s="84"/>
      <c r="D268" s="66"/>
      <c r="E268" s="308" t="s">
        <v>392</v>
      </c>
      <c r="F268" s="40" t="s">
        <v>36</v>
      </c>
      <c r="G268" s="48">
        <v>10</v>
      </c>
      <c r="H268" s="24">
        <v>12812</v>
      </c>
      <c r="I268" s="24">
        <f>G268*H268</f>
        <v>128120</v>
      </c>
      <c r="J268" s="49" t="s">
        <v>444</v>
      </c>
      <c r="K268" s="25" t="s">
        <v>18</v>
      </c>
      <c r="L268" s="232"/>
    </row>
    <row r="269" spans="1:12" ht="31.5">
      <c r="A269" s="158"/>
      <c r="B269" s="165"/>
      <c r="C269" s="110"/>
      <c r="D269" s="99" t="s">
        <v>170</v>
      </c>
      <c r="E269" s="309" t="s">
        <v>463</v>
      </c>
      <c r="F269" s="19" t="s">
        <v>36</v>
      </c>
      <c r="G269" s="60"/>
      <c r="H269" s="61"/>
      <c r="I269" s="24">
        <v>400000</v>
      </c>
      <c r="J269" s="49" t="s">
        <v>440</v>
      </c>
      <c r="K269" s="25" t="s">
        <v>18</v>
      </c>
      <c r="L269" s="232"/>
    </row>
    <row r="270" spans="1:12" ht="31.5">
      <c r="A270" s="158"/>
      <c r="B270" s="165"/>
      <c r="C270" s="110"/>
      <c r="D270" s="99"/>
      <c r="E270" s="310" t="s">
        <v>401</v>
      </c>
      <c r="F270" s="30" t="s">
        <v>36</v>
      </c>
      <c r="G270" s="311"/>
      <c r="H270" s="312"/>
      <c r="I270" s="312">
        <v>304640</v>
      </c>
      <c r="J270" s="313" t="s">
        <v>444</v>
      </c>
      <c r="K270" s="25" t="s">
        <v>18</v>
      </c>
      <c r="L270" s="232"/>
    </row>
    <row r="271" spans="1:12" ht="31.5">
      <c r="A271" s="158"/>
      <c r="B271" s="165"/>
      <c r="C271" s="110"/>
      <c r="D271" s="181"/>
      <c r="E271" s="116" t="s">
        <v>401</v>
      </c>
      <c r="F271" s="30" t="s">
        <v>36</v>
      </c>
      <c r="G271" s="41"/>
      <c r="H271" s="314"/>
      <c r="I271" s="314">
        <v>273300</v>
      </c>
      <c r="J271" s="244" t="s">
        <v>443</v>
      </c>
      <c r="K271" s="25" t="s">
        <v>18</v>
      </c>
      <c r="L271" s="232"/>
    </row>
    <row r="272" spans="1:12" ht="47.25">
      <c r="A272" s="158"/>
      <c r="B272" s="165"/>
      <c r="C272" s="110"/>
      <c r="D272" s="181"/>
      <c r="E272" s="363" t="s">
        <v>489</v>
      </c>
      <c r="F272" s="30" t="s">
        <v>36</v>
      </c>
      <c r="G272" s="364">
        <v>195</v>
      </c>
      <c r="H272" s="365">
        <v>5989.02</v>
      </c>
      <c r="I272" s="365">
        <v>1167858</v>
      </c>
      <c r="J272" s="366" t="s">
        <v>440</v>
      </c>
      <c r="K272" s="25" t="s">
        <v>18</v>
      </c>
      <c r="L272" s="232"/>
    </row>
    <row r="273" spans="1:12" ht="31.5">
      <c r="A273" s="158"/>
      <c r="B273" s="165"/>
      <c r="C273" s="110" t="s">
        <v>402</v>
      </c>
      <c r="D273" s="66" t="s">
        <v>309</v>
      </c>
      <c r="E273" s="315" t="s">
        <v>464</v>
      </c>
      <c r="F273" s="40" t="s">
        <v>189</v>
      </c>
      <c r="G273" s="316">
        <v>53760</v>
      </c>
      <c r="H273" s="317">
        <v>231.3</v>
      </c>
      <c r="I273" s="318">
        <v>12436850</v>
      </c>
      <c r="J273" s="115" t="s">
        <v>440</v>
      </c>
      <c r="K273" s="25" t="s">
        <v>18</v>
      </c>
      <c r="L273" s="232"/>
    </row>
    <row r="274" spans="1:12" ht="63">
      <c r="A274" s="158"/>
      <c r="B274" s="165"/>
      <c r="C274" s="84">
        <v>4</v>
      </c>
      <c r="D274" s="66" t="s">
        <v>316</v>
      </c>
      <c r="E274" s="319" t="s">
        <v>404</v>
      </c>
      <c r="F274" s="40" t="s">
        <v>36</v>
      </c>
      <c r="G274" s="48">
        <v>3460</v>
      </c>
      <c r="H274" s="42">
        <v>463.7</v>
      </c>
      <c r="I274" s="24">
        <v>1604300</v>
      </c>
      <c r="J274" s="49" t="s">
        <v>440</v>
      </c>
      <c r="K274" s="25" t="s">
        <v>18</v>
      </c>
      <c r="L274" s="232"/>
    </row>
    <row r="275" spans="1:12" ht="31.5">
      <c r="A275" s="158"/>
      <c r="B275" s="165"/>
      <c r="C275" s="110" t="s">
        <v>465</v>
      </c>
      <c r="D275" s="320" t="s">
        <v>466</v>
      </c>
      <c r="E275" s="319" t="s">
        <v>400</v>
      </c>
      <c r="F275" s="40" t="s">
        <v>50</v>
      </c>
      <c r="G275" s="48">
        <v>1</v>
      </c>
      <c r="H275" s="24">
        <v>177000</v>
      </c>
      <c r="I275" s="24">
        <v>177000</v>
      </c>
      <c r="J275" s="49" t="s">
        <v>444</v>
      </c>
      <c r="K275" s="25" t="s">
        <v>18</v>
      </c>
      <c r="L275" s="232"/>
    </row>
    <row r="276" spans="1:12" ht="31.5">
      <c r="A276" s="158"/>
      <c r="B276" s="165"/>
      <c r="C276" s="110" t="s">
        <v>467</v>
      </c>
      <c r="D276" s="320" t="s">
        <v>329</v>
      </c>
      <c r="E276" s="321" t="s">
        <v>468</v>
      </c>
      <c r="F276" s="183" t="s">
        <v>50</v>
      </c>
      <c r="G276" s="183">
        <v>2</v>
      </c>
      <c r="H276" s="184">
        <v>236000</v>
      </c>
      <c r="I276" s="184">
        <v>472000</v>
      </c>
      <c r="J276" s="195" t="s">
        <v>440</v>
      </c>
      <c r="K276" s="25" t="s">
        <v>18</v>
      </c>
      <c r="L276" s="232"/>
    </row>
    <row r="277" spans="1:12" ht="31.5">
      <c r="A277" s="158"/>
      <c r="B277" s="165"/>
      <c r="C277" s="110" t="s">
        <v>420</v>
      </c>
      <c r="D277" s="113" t="s">
        <v>197</v>
      </c>
      <c r="E277" s="322" t="s">
        <v>469</v>
      </c>
      <c r="F277" s="238" t="s">
        <v>50</v>
      </c>
      <c r="G277" s="183">
        <v>1</v>
      </c>
      <c r="H277" s="184">
        <v>188800</v>
      </c>
      <c r="I277" s="184">
        <v>188800</v>
      </c>
      <c r="J277" s="192" t="s">
        <v>470</v>
      </c>
      <c r="K277" s="25" t="s">
        <v>18</v>
      </c>
      <c r="L277" s="232"/>
    </row>
    <row r="278" spans="1:12" ht="31.5">
      <c r="A278" s="158"/>
      <c r="B278" s="165"/>
      <c r="C278" s="110"/>
      <c r="D278" s="271"/>
      <c r="E278" s="322" t="s">
        <v>471</v>
      </c>
      <c r="F278" s="183" t="s">
        <v>50</v>
      </c>
      <c r="G278" s="183">
        <v>1</v>
      </c>
      <c r="H278" s="184">
        <v>474036</v>
      </c>
      <c r="I278" s="184">
        <v>474036</v>
      </c>
      <c r="J278" s="195" t="s">
        <v>440</v>
      </c>
      <c r="K278" s="25" t="s">
        <v>18</v>
      </c>
      <c r="L278" s="232"/>
    </row>
    <row r="279" spans="1:12" ht="31.5">
      <c r="A279" s="158"/>
      <c r="B279" s="165"/>
      <c r="C279" s="110"/>
      <c r="D279" s="271"/>
      <c r="E279" s="322" t="s">
        <v>472</v>
      </c>
      <c r="F279" s="183" t="s">
        <v>50</v>
      </c>
      <c r="G279" s="183">
        <v>3</v>
      </c>
      <c r="H279" s="184">
        <v>483800</v>
      </c>
      <c r="I279" s="184">
        <v>1451400</v>
      </c>
      <c r="J279" s="195" t="s">
        <v>440</v>
      </c>
      <c r="K279" s="25" t="s">
        <v>18</v>
      </c>
      <c r="L279" s="232"/>
    </row>
    <row r="280" spans="1:12" ht="31.5">
      <c r="A280" s="158"/>
      <c r="B280" s="165"/>
      <c r="C280" s="110"/>
      <c r="D280" s="271"/>
      <c r="E280" s="323" t="s">
        <v>473</v>
      </c>
      <c r="F280" s="183" t="s">
        <v>50</v>
      </c>
      <c r="G280" s="183">
        <v>1</v>
      </c>
      <c r="H280" s="184">
        <v>1034860</v>
      </c>
      <c r="I280" s="184">
        <v>1034860</v>
      </c>
      <c r="J280" s="195" t="s">
        <v>440</v>
      </c>
      <c r="K280" s="25" t="s">
        <v>18</v>
      </c>
      <c r="L280" s="232"/>
    </row>
    <row r="281" spans="1:12" ht="47.25">
      <c r="A281" s="158"/>
      <c r="B281" s="165"/>
      <c r="C281" s="110"/>
      <c r="D281" s="271"/>
      <c r="E281" s="323" t="s">
        <v>474</v>
      </c>
      <c r="F281" s="183" t="s">
        <v>50</v>
      </c>
      <c r="G281" s="183">
        <v>1</v>
      </c>
      <c r="H281" s="184">
        <v>613600</v>
      </c>
      <c r="I281" s="184">
        <v>613600</v>
      </c>
      <c r="J281" s="195" t="s">
        <v>440</v>
      </c>
      <c r="K281" s="25" t="s">
        <v>18</v>
      </c>
      <c r="L281" s="232"/>
    </row>
    <row r="282" spans="1:12" ht="31.5">
      <c r="A282" s="158"/>
      <c r="B282" s="165"/>
      <c r="C282" s="110"/>
      <c r="D282" s="271"/>
      <c r="E282" s="323" t="s">
        <v>475</v>
      </c>
      <c r="F282" s="183" t="s">
        <v>50</v>
      </c>
      <c r="G282" s="183">
        <v>1</v>
      </c>
      <c r="H282" s="184">
        <v>644280</v>
      </c>
      <c r="I282" s="184">
        <v>644280</v>
      </c>
      <c r="J282" s="195" t="s">
        <v>440</v>
      </c>
      <c r="K282" s="25" t="s">
        <v>18</v>
      </c>
      <c r="L282" s="232"/>
    </row>
    <row r="283" spans="1:12" ht="47.25">
      <c r="A283" s="158"/>
      <c r="B283" s="165"/>
      <c r="C283" s="110"/>
      <c r="D283" s="271"/>
      <c r="E283" s="323" t="s">
        <v>476</v>
      </c>
      <c r="F283" s="183" t="s">
        <v>50</v>
      </c>
      <c r="G283" s="183">
        <v>2</v>
      </c>
      <c r="H283" s="184">
        <v>708000</v>
      </c>
      <c r="I283" s="184">
        <v>1416000</v>
      </c>
      <c r="J283" s="195" t="s">
        <v>440</v>
      </c>
      <c r="K283" s="25" t="s">
        <v>18</v>
      </c>
      <c r="L283" s="232"/>
    </row>
    <row r="284" spans="1:12" ht="32.25" customHeight="1">
      <c r="A284" s="158"/>
      <c r="B284" s="165"/>
      <c r="C284" s="84"/>
      <c r="D284" s="66" t="s">
        <v>209</v>
      </c>
      <c r="E284" s="324" t="s">
        <v>477</v>
      </c>
      <c r="F284" s="255" t="s">
        <v>50</v>
      </c>
      <c r="G284" s="325">
        <v>180</v>
      </c>
      <c r="H284" s="256">
        <v>5000</v>
      </c>
      <c r="I284" s="256">
        <v>900000</v>
      </c>
      <c r="J284" s="257" t="s">
        <v>444</v>
      </c>
      <c r="K284" s="25" t="s">
        <v>18</v>
      </c>
      <c r="L284" s="232"/>
    </row>
    <row r="285" spans="1:12" ht="31.5">
      <c r="A285" s="158"/>
      <c r="B285" s="165"/>
      <c r="C285" s="84"/>
      <c r="D285" s="66"/>
      <c r="E285" s="324" t="s">
        <v>209</v>
      </c>
      <c r="F285" s="255" t="s">
        <v>50</v>
      </c>
      <c r="G285" s="325">
        <v>100</v>
      </c>
      <c r="H285" s="256">
        <v>5000</v>
      </c>
      <c r="I285" s="256">
        <v>500000</v>
      </c>
      <c r="J285" s="257" t="s">
        <v>450</v>
      </c>
      <c r="K285" s="25" t="s">
        <v>18</v>
      </c>
      <c r="L285" s="232"/>
    </row>
    <row r="286" spans="1:12" ht="31.5">
      <c r="A286" s="158"/>
      <c r="B286" s="165"/>
      <c r="C286" s="84"/>
      <c r="D286" s="66"/>
      <c r="E286" s="324" t="s">
        <v>209</v>
      </c>
      <c r="F286" s="255" t="s">
        <v>50</v>
      </c>
      <c r="G286" s="325">
        <v>100</v>
      </c>
      <c r="H286" s="256">
        <v>5000</v>
      </c>
      <c r="I286" s="256">
        <v>500000</v>
      </c>
      <c r="J286" s="257" t="s">
        <v>443</v>
      </c>
      <c r="K286" s="25" t="s">
        <v>18</v>
      </c>
      <c r="L286" s="232"/>
    </row>
    <row r="287" spans="1:12" ht="31.5">
      <c r="A287" s="158"/>
      <c r="B287" s="165"/>
      <c r="C287" s="84"/>
      <c r="D287" s="66"/>
      <c r="E287" s="326" t="s">
        <v>478</v>
      </c>
      <c r="F287" s="327" t="s">
        <v>50</v>
      </c>
      <c r="G287" s="328">
        <v>1000</v>
      </c>
      <c r="H287" s="329">
        <v>400</v>
      </c>
      <c r="I287" s="329">
        <v>400000</v>
      </c>
      <c r="J287" s="330" t="s">
        <v>444</v>
      </c>
      <c r="K287" s="25" t="s">
        <v>18</v>
      </c>
      <c r="L287" s="232"/>
    </row>
    <row r="288" spans="1:12" ht="31.5">
      <c r="A288" s="158"/>
      <c r="B288" s="165"/>
      <c r="C288" s="129">
        <v>49</v>
      </c>
      <c r="D288" s="66" t="s">
        <v>241</v>
      </c>
      <c r="E288" s="331" t="s">
        <v>479</v>
      </c>
      <c r="F288" s="238" t="s">
        <v>50</v>
      </c>
      <c r="G288" s="183">
        <v>1</v>
      </c>
      <c r="H288" s="184">
        <v>472000</v>
      </c>
      <c r="I288" s="184">
        <v>472000</v>
      </c>
      <c r="J288" s="192" t="s">
        <v>470</v>
      </c>
      <c r="K288" s="25" t="s">
        <v>18</v>
      </c>
      <c r="L288" s="232"/>
    </row>
    <row r="289" spans="1:12" ht="31.5">
      <c r="A289" s="158"/>
      <c r="B289" s="165"/>
      <c r="C289" s="110"/>
      <c r="D289" s="181"/>
      <c r="E289" s="286" t="s">
        <v>480</v>
      </c>
      <c r="F289" s="30"/>
      <c r="G289" s="30">
        <v>1</v>
      </c>
      <c r="H289" s="31">
        <v>118000</v>
      </c>
      <c r="I289" s="31">
        <v>118000</v>
      </c>
      <c r="J289" s="30" t="s">
        <v>443</v>
      </c>
      <c r="K289" s="25" t="s">
        <v>18</v>
      </c>
      <c r="L289" s="232"/>
    </row>
    <row r="290" spans="1:12" ht="31.5">
      <c r="A290" s="158"/>
      <c r="B290" s="165"/>
      <c r="C290" s="110"/>
      <c r="D290" s="181"/>
      <c r="E290" s="332" t="s">
        <v>248</v>
      </c>
      <c r="F290" s="333" t="s">
        <v>36</v>
      </c>
      <c r="G290" s="133">
        <v>1</v>
      </c>
      <c r="H290" s="86">
        <v>165000</v>
      </c>
      <c r="I290" s="86">
        <v>165000</v>
      </c>
      <c r="J290" s="334" t="s">
        <v>450</v>
      </c>
      <c r="K290" s="25" t="s">
        <v>18</v>
      </c>
      <c r="L290" s="232"/>
    </row>
    <row r="291" spans="1:12" ht="31.5">
      <c r="A291" s="335"/>
      <c r="B291" s="165"/>
      <c r="C291" s="65">
        <v>49</v>
      </c>
      <c r="D291" s="66" t="s">
        <v>254</v>
      </c>
      <c r="E291" s="332" t="s">
        <v>256</v>
      </c>
      <c r="F291" s="333" t="s">
        <v>36</v>
      </c>
      <c r="G291" s="133">
        <v>1</v>
      </c>
      <c r="H291" s="86">
        <v>235000</v>
      </c>
      <c r="I291" s="86">
        <v>235000</v>
      </c>
      <c r="J291" s="334" t="s">
        <v>444</v>
      </c>
      <c r="K291" s="25" t="s">
        <v>18</v>
      </c>
      <c r="L291" s="232"/>
    </row>
    <row r="292" spans="1:12" ht="31.5">
      <c r="A292" s="335"/>
      <c r="B292" s="165"/>
      <c r="C292" s="110"/>
      <c r="D292" s="181"/>
      <c r="E292" s="336" t="s">
        <v>256</v>
      </c>
      <c r="F292" s="284" t="s">
        <v>36</v>
      </c>
      <c r="G292" s="304">
        <v>1</v>
      </c>
      <c r="H292" s="305">
        <v>285000</v>
      </c>
      <c r="I292" s="305">
        <v>285000</v>
      </c>
      <c r="J292" s="337" t="s">
        <v>450</v>
      </c>
      <c r="K292" s="25" t="s">
        <v>18</v>
      </c>
      <c r="L292" s="232"/>
    </row>
    <row r="293" spans="1:12" ht="31.5">
      <c r="A293" s="335"/>
      <c r="B293" s="165"/>
      <c r="C293" s="110"/>
      <c r="D293" s="181"/>
      <c r="E293" s="338" t="s">
        <v>481</v>
      </c>
      <c r="F293" s="293" t="s">
        <v>36</v>
      </c>
      <c r="G293" s="294">
        <v>1</v>
      </c>
      <c r="H293" s="339">
        <v>100000</v>
      </c>
      <c r="I293" s="340">
        <v>100000</v>
      </c>
      <c r="J293" s="293" t="s">
        <v>440</v>
      </c>
      <c r="K293" s="25" t="s">
        <v>18</v>
      </c>
      <c r="L293" s="232"/>
    </row>
    <row r="294" spans="1:12" ht="31.5">
      <c r="A294" s="335"/>
      <c r="B294" s="165"/>
      <c r="C294" s="110"/>
      <c r="D294" s="181"/>
      <c r="E294" s="341" t="s">
        <v>482</v>
      </c>
      <c r="F294" s="277" t="s">
        <v>36</v>
      </c>
      <c r="G294" s="277">
        <v>1</v>
      </c>
      <c r="H294" s="342">
        <v>200000</v>
      </c>
      <c r="I294" s="343">
        <v>200000</v>
      </c>
      <c r="J294" s="293" t="s">
        <v>440</v>
      </c>
      <c r="K294" s="25" t="s">
        <v>18</v>
      </c>
      <c r="L294" s="232"/>
    </row>
    <row r="295" spans="1:12" ht="31.5">
      <c r="A295" s="335"/>
      <c r="B295" s="165"/>
      <c r="C295" s="110"/>
      <c r="D295" s="181"/>
      <c r="E295" s="341" t="s">
        <v>483</v>
      </c>
      <c r="F295" s="277" t="s">
        <v>36</v>
      </c>
      <c r="G295" s="277">
        <v>1</v>
      </c>
      <c r="H295" s="342">
        <v>300000</v>
      </c>
      <c r="I295" s="343">
        <v>300000</v>
      </c>
      <c r="J295" s="293"/>
      <c r="K295" s="25" t="s">
        <v>18</v>
      </c>
      <c r="L295" s="232"/>
    </row>
    <row r="296" spans="1:12" ht="31.5">
      <c r="A296" s="232"/>
      <c r="B296" s="165"/>
      <c r="C296" s="65"/>
      <c r="D296" s="66"/>
      <c r="E296" s="338" t="s">
        <v>484</v>
      </c>
      <c r="F296" s="293" t="s">
        <v>36</v>
      </c>
      <c r="G296" s="294">
        <v>1</v>
      </c>
      <c r="H296" s="339">
        <v>400000</v>
      </c>
      <c r="I296" s="340">
        <v>400000</v>
      </c>
      <c r="J296" s="293" t="s">
        <v>440</v>
      </c>
      <c r="K296" s="25" t="s">
        <v>18</v>
      </c>
      <c r="L296" s="232"/>
    </row>
    <row r="297" spans="1:12" ht="31.5">
      <c r="A297" s="344"/>
      <c r="B297" s="165"/>
      <c r="C297" s="65"/>
      <c r="D297" s="66"/>
      <c r="E297" s="345" t="s">
        <v>485</v>
      </c>
      <c r="F297" s="346" t="s">
        <v>50</v>
      </c>
      <c r="G297" s="346">
        <v>1</v>
      </c>
      <c r="H297" s="347">
        <v>177000</v>
      </c>
      <c r="I297" s="347">
        <v>177000</v>
      </c>
      <c r="J297" s="348" t="s">
        <v>486</v>
      </c>
      <c r="K297" s="25" t="s">
        <v>18</v>
      </c>
      <c r="L297" s="349"/>
    </row>
    <row r="298" spans="1:12" ht="31.5">
      <c r="A298" s="344"/>
      <c r="B298" s="237"/>
      <c r="C298" s="183"/>
      <c r="D298" s="350" t="s">
        <v>257</v>
      </c>
      <c r="E298" s="338" t="s">
        <v>487</v>
      </c>
      <c r="F298" s="293" t="s">
        <v>36</v>
      </c>
      <c r="G298" s="294">
        <v>1</v>
      </c>
      <c r="H298" s="339">
        <v>4094000</v>
      </c>
      <c r="I298" s="340">
        <v>4094000</v>
      </c>
      <c r="J298" s="293" t="s">
        <v>488</v>
      </c>
      <c r="K298" s="25" t="s">
        <v>18</v>
      </c>
      <c r="L298" s="351"/>
    </row>
    <row r="299" spans="1:12" ht="31.5">
      <c r="A299" s="344"/>
      <c r="B299" s="237"/>
      <c r="C299" s="41"/>
      <c r="D299" s="352"/>
      <c r="E299" s="353" t="s">
        <v>262</v>
      </c>
      <c r="F299" s="293" t="s">
        <v>36</v>
      </c>
      <c r="G299" s="354">
        <v>1</v>
      </c>
      <c r="H299" s="355">
        <v>2380000</v>
      </c>
      <c r="I299" s="356">
        <v>2380000</v>
      </c>
      <c r="J299" s="354" t="s">
        <v>440</v>
      </c>
      <c r="K299" s="25" t="s">
        <v>18</v>
      </c>
      <c r="L299" s="357"/>
    </row>
    <row r="300" spans="1:12" ht="16.5" thickBot="1">
      <c r="A300" s="358"/>
      <c r="B300" s="359"/>
      <c r="C300" s="360"/>
      <c r="D300" s="361"/>
      <c r="E300" s="362"/>
      <c r="F300" s="138"/>
      <c r="G300" s="140"/>
      <c r="H300" s="141" t="s">
        <v>264</v>
      </c>
      <c r="I300" s="142">
        <f>SUM(I247:I296)</f>
        <v>36928195</v>
      </c>
      <c r="J300" s="143"/>
      <c r="K300" s="144"/>
      <c r="L300" s="233"/>
    </row>
  </sheetData>
  <sheetProtection/>
  <protectedRanges>
    <protectedRange password="C6D3" sqref="A4:C4 E4:L4 A176:L178 A244:L246 A6:I8 L6:L8 J7:K8 A129:L131 L173 E181 A300:L300 L241:L243 E162:E163 L162:L163 A132:B175 L184:L190 L193:L239 A179:B243 B247:B297" name="PDU"/>
    <protectedRange password="C6D3" sqref="E208:J208" name="PDU_4_1_2"/>
    <protectedRange password="C6D3" sqref="L179:L183" name="PDU_9"/>
    <protectedRange password="C6D3" sqref="L247:L249 E260:J260" name="PDU_10"/>
    <protectedRange password="C6D3" sqref="I269 E269:F269 F258:F259" name="PDU_11"/>
    <protectedRange password="C6D3" sqref="G269:H269" name="PDU_13_1_6"/>
    <protectedRange password="C6D3" sqref="J269" name="PDU_21_1_5"/>
    <protectedRange password="C6D3" sqref="E193:F194 I193:J194" name="PDU_12"/>
    <protectedRange password="C6D3" sqref="G193:H194" name="PDU_13_1_7"/>
    <protectedRange password="C6D3" sqref="L132" name="PDU_17"/>
    <protectedRange password="C6D3" sqref="E132:J132" name="PDU_13_1_9"/>
    <protectedRange password="C6D3" sqref="E184:I185 H186:I186 F186:G187 E182:J182" name="PDU_3_1_8"/>
    <protectedRange password="C6D3" sqref="J184:J190 J215:J233 E183:J183" name="PDU_13_1_11"/>
    <protectedRange password="C6D3" sqref="C186" name="PDU_3_3_2"/>
    <protectedRange password="C6D3" sqref="J247:J249 E254:J255" name="PDU_3_1_9"/>
    <protectedRange password="C6D3" sqref="E247:I249" name="PDU_13_1_15"/>
    <protectedRange password="C6D3" sqref="J288 J277" name="PDU_13_1_1_2"/>
    <protectedRange password="C6D3" sqref="F277:F283 F288" name="PDU_13_1_1_1_1"/>
    <protectedRange password="C6D3" sqref="J241:J242 J195" name="PDU_13_1_1_2_1"/>
    <protectedRange password="C6D3" sqref="F195 F241:F242" name="PDU_13_1_1_1_1_1"/>
    <protectedRange password="C6D3" sqref="E171:E172 H171:J172 L171:L172" name="PDU_23"/>
    <protectedRange password="C6D3" sqref="F171:G172" name="PDU_3_1_10"/>
    <protectedRange password="C6D3" sqref="L174" name="PDU_1_4"/>
    <protectedRange password="C6D3" sqref="J173:J174" name="PDU_13_1_1_1"/>
    <protectedRange password="C6D3" sqref="F173:I174" name="PDU_13_1_1_1_2"/>
    <protectedRange password="C6D3" sqref="L143:L144" name="PDU_3_4"/>
    <protectedRange password="C6D3" sqref="L156 L153" name="PDU_6_1"/>
    <protectedRange password="C6D3" sqref="L161" name="PDU_8_1"/>
    <protectedRange password="C6D3" sqref="E223" name="PDU_12_1"/>
    <protectedRange password="C6D3" sqref="E234:J236 E198:J204" name="PDU_26"/>
    <protectedRange password="C6D3" sqref="E213:J214" name="PDU_4_1_5"/>
    <protectedRange password="C6D3" sqref="E215:I220 E209:J209" name="PDU_16_1_1"/>
    <protectedRange password="C6D3" sqref="E222 F222:I228 E221:I221 E224:E228" name="PDU_23_1_1"/>
    <protectedRange password="C6D3" sqref="E284:J287 E266:J268" name="PDU_27_1"/>
    <protectedRange password="C6D3" sqref="J276 J278:J283 E273:J274" name="PDU_5_1_1"/>
    <protectedRange password="C6D3" sqref="D275:J275" name="PDU_19_1_1"/>
    <protectedRange password="C6D3" sqref="C276:D276" name="PDU_20_1_1"/>
    <protectedRange password="C6D3" sqref="F251:F253 J251:J253" name="PDU_21_1_7"/>
    <protectedRange password="C6D3" sqref="F168" name="PDU_13_1_16"/>
    <protectedRange password="C6D3" sqref="F196:J196" name="PDU_40"/>
    <protectedRange password="C6D3" sqref="L133 F149 E133:J133 E164:J164 L164" name="PDU_39"/>
    <protectedRange password="C6D3" sqref="E166:J167 L166:L167" name="PDU_2_2"/>
    <protectedRange password="C6D3" sqref="E169:F169" name="PDU_6_2"/>
    <protectedRange password="C6D3" sqref="H169" name="PDU_13_1_4_1"/>
    <protectedRange password="C6D3" sqref="D263:D265" name="PDU_44"/>
    <protectedRange password="C6D3" sqref="E258" name="PDU_3_1_12"/>
    <protectedRange password="C6D3" sqref="G258:I258" name="PDU_13_1_19"/>
    <protectedRange password="C6D3" sqref="J258" name="PDU_21_1_11"/>
    <protectedRange password="C6D3" sqref="J290:J291" name="PDU_21_1_2_1"/>
    <protectedRange password="C6D3" sqref="F290:F291" name="PDU_13_1_4_2"/>
    <protectedRange password="C6D3" sqref="H290:I291" name="PDU_3_1_24"/>
    <protectedRange password="C6D3" sqref="F243:G243" name="PDU_13_1_4_3"/>
    <protectedRange password="C6D3" sqref="L149" name="PDU_46"/>
    <protectedRange password="C6D3" sqref="E149 G149:J149" name="PDU_13_1_21"/>
    <protectedRange password="C6D3" sqref="L134 E134" name="PDU_5_4"/>
    <protectedRange password="C6D3" sqref="F146 F134:J134" name="PDU_13_1_2_2"/>
    <protectedRange password="C6D3" sqref="H168:J168" name="PDU_13_1_10_1"/>
    <protectedRange password="C6D3" sqref="E150 E135:E136 E175:J175 L175" name="PDU_50"/>
    <protectedRange password="C6D3" sqref="E150:J150 L150" name="PDU_3_13"/>
    <protectedRange password="C6D3" sqref="E135:J136 L135:L136" name="PDU_6_6"/>
    <protectedRange password="C6D3" sqref="E243 H243:J243 E197:J197 E191:E192" name="PDU_51"/>
    <protectedRange password="C6D3" sqref="L191:L192 E191:J192" name="PDU_6_7"/>
    <protectedRange password="C6D3" sqref="E256:E257 E250 E289:J289" name="PDU_52"/>
    <protectedRange password="C6D3" sqref="F270:F272" name="PDU_3_1_27"/>
    <protectedRange password="C6D3" sqref="E250:J250" name="PDU_5_9"/>
    <protectedRange password="C6D3" sqref="L256:L257 E256:J257" name="PDU_6_8"/>
    <protectedRange password="C6D3" sqref="E210:J212 E179:J180 F181:J181" name="PDU_13_1_4"/>
    <protectedRange password="C6D3" sqref="J270:J272" name="PDU_21_1_1"/>
    <protectedRange password="C6D3" sqref="L139:L140" name="PDU_62"/>
    <protectedRange password="C6D3" sqref="E139:J140" name="PDU_3_1_1"/>
    <protectedRange password="C6D3" sqref="G259:J259 E259" name="PDU_64"/>
    <protectedRange password="C6D3" sqref="L145" name="PDU_14_8"/>
    <protectedRange password="C6D3" sqref="E145:J145" name="PDU_13_1_17"/>
    <protectedRange password="C6D3" sqref="E196" name="PDU_3_1"/>
    <protectedRange password="C6D3" sqref="F240 H240" name="PDU_3_1_20_2"/>
    <protectedRange password="C6D3" sqref="F237:J239" name="PDU_19"/>
    <protectedRange password="C6D3" sqref="J9:K9 L9:L15 A53:B80 A81:D81 A16:C16 C57:D57 D205:D207 D145 D132:D139 D149 D186 C162 D193 D179:D183 A82:A128 A9:I11 D251 C237 C102:C107 D247:D249 D103:D107 D34:D35 A17:D33 D39:D51 A34:C51 A52:D52 D67:D69 D75 D77:D78 C80:D80 A12:J15 J11 E102:J107 L102:L107 K10:K128 K132:K175 D191 K179:K243 D256 K247:K299 D258:D259" name="PDU_67"/>
    <protectedRange password="C6D3" sqref="L39 L27:L28 L84:L86 D194 F39 E84:J86 E27:J28 I39:J39 E71:J73 L71:L73" name="PDU_16_2"/>
    <protectedRange password="C6D3" sqref="E53:J53 L53" name="PDU_1_19"/>
    <protectedRange password="C6D3" sqref="L26" name="PDU_15_5"/>
    <protectedRange password="C6D3" sqref="E26:J26" name="PDU_3_1_6_1"/>
    <protectedRange password="C6D3" sqref="C260:C261 C291:D291 D102 L122 D108:D109 D112:D113 C108:C115 C53:C56 L110 E122 E116:E118 H117:J118 D124:E127 L124:L127 D110:E110 C141 C165:D165 C195 C166:C168 L116:L118 C122:D123 D237 C241:D243 C124:C128 C58:C64 D162 C171:D171 C296:D297 H124:J127 H110:J110 H122:J122" name="PDU_24_1"/>
    <protectedRange password="C6D3" sqref="F110:G110 F122:G122 F116:G118 F124:G127" name="PDU_3_1_11_2"/>
    <protectedRange password="C6D3" sqref="E90:E91 E94:E101" name="PDU_2_1_3"/>
    <protectedRange password="C6D3" sqref="L98:L101" name="PDU_1_5_1"/>
    <protectedRange password="C6D3" sqref="L92" name="PDU_3_2_2"/>
    <protectedRange password="C6D3" sqref="L90:L91" name="PDU_5_1_2"/>
    <protectedRange password="C6D3" sqref="E92:J92" name="PDU_9_1_1"/>
    <protectedRange password="C6D3" sqref="C92:D92 C215:D217" name="PDU_13_2_13_1"/>
    <protectedRange password="C6D3" sqref="D157 D218" name="PDU_13_3_2"/>
    <protectedRange password="C6D3" sqref="C219:D228" name="PDU_22_1_2"/>
    <protectedRange password="C6D3" sqref="F93" name="PDU_10_1_1"/>
    <protectedRange password="C6D3" sqref="C255:D255" name="PDU_15_1_1"/>
    <protectedRange password="C6D3" sqref="L57" name="PDU_30_1"/>
    <protectedRange password="C6D3" sqref="E57:J57" name="PDU_3_1_13_2"/>
    <protectedRange password="C6D3" sqref="B102:B128" name="PDU_31_1"/>
    <protectedRange password="C6D3" sqref="E87:J88 L87:L88" name="PDU_37_1"/>
    <protectedRange password="C6D3" sqref="D59:E59 D60" name="PDU_3_5_1"/>
    <protectedRange password="C6D3" sqref="E60:I60 L60" name="PDU_13_4_1"/>
    <protectedRange password="C6D3" sqref="L59" name="PDU_3_1_14_2"/>
    <protectedRange password="C6D3" sqref="L65:L66" name="PDU_42_1"/>
    <protectedRange password="C6D3" sqref="E65:J66" name="PDU_3_1_15_2"/>
    <protectedRange password="C6D3" sqref="D164 D111 D166:D167 L30:L33 L74 D254 L23 L67:L69 L55:L56 D240 E55:J56 E69:J69 I68:J68 E23:J23 E74:J74 E67:J67 E30:J33 E42:J42 L42" name="PDU_28_1"/>
    <protectedRange password="C6D3" sqref="H120:I121 F120:F121" name="PDU_3_1_3_2_1"/>
    <protectedRange password="C6D3" sqref="L89 L52 L54 D89" name="PDU_47_1"/>
    <protectedRange password="C6D3" sqref="E89:J89 E52:J52 E54:J54" name="PDU_3_1_18_2"/>
    <protectedRange password="C6D3" sqref="L25" name="PDU_1_8_1"/>
    <protectedRange password="C6D3" sqref="F40 H70 F29 F20 F70 H40 H29 H20 E25:J25" name="PDU_3_1_1_4_1"/>
    <protectedRange password="C6D3" sqref="E35 G79 I35 L34:L35 E79 I79 L79 G35" name="PDU_4_4_1"/>
    <protectedRange password="C6D3" sqref="F35 H79 F79 E34:I34 H35" name="PDU_3_1_4_3_1"/>
    <protectedRange password="C6D3" sqref="H43 F43" name="PDU_3_1_9_1_1"/>
    <protectedRange password="C6D3" sqref="L62" name="PDU_12_2_1"/>
    <protectedRange password="C6D3" sqref="E62:J62" name="PDU_3_1_15_1_1"/>
    <protectedRange password="C6D3" sqref="F123 F128 F119 H123:I123 H119:I119" name="PDU_3_1_18_1_1"/>
    <protectedRange password="C6D3" sqref="L128 E111:E115 D146 E16 E80:E81 E83 E41 E78 D128:E128 E21 D76:E76 E36:E38 E108:E109 G128:J128" name="PDU_49_1"/>
    <protectedRange password="C6D3" sqref="E63 G63:J63 L63" name="PDU_1_10_1"/>
    <protectedRange password="C6D3" sqref="E41:J41 L80 E80:J81" name="PDU_2_5_1"/>
    <protectedRange password="C6D3" sqref="L83 D84:D86 D83:J83 E21:J21 L21" name="PDU_3_12_1"/>
    <protectedRange password="C6D3" sqref="F108:H109 J108:J109 L108:L109" name="PDU_4_6_1"/>
    <protectedRange password="C6D3" sqref="D16:J16 L16" name="PDU_5_6_1"/>
    <protectedRange password="C6D3" sqref="L76 D36:I36 D37:J38 D114 D146 L78 L36:L38 E78:J78 D76:J76" name="PDU_6_5_1"/>
    <protectedRange password="C6D3" sqref="F63 L61 E58:J58 L58" name="PDU_55_1"/>
    <protectedRange password="C6D3" sqref="D61:D64 E61:J61" name="PDU_3_1_28_1"/>
    <protectedRange password="C6D3" sqref="L94:L96" name="PDU_1_14_1"/>
    <protectedRange password="C6D3" sqref="L97" name="PDU_7_7_1"/>
    <protectedRange password="C6D3" sqref="L24 L75 L17:L19 E17:J19 E75:J75 E24:J24 E22:J22 L22" name="PDU_68_1"/>
    <protectedRange password="C6D3" sqref="C93" name="PDU_14_1_4_1"/>
    <protectedRange password="C6D3" sqref="L93" name="PDU_3_17_1"/>
    <protectedRange password="C6D3" sqref="E93 G93:J93" name="PDU_10_4_1"/>
    <protectedRange password="C6D3" sqref="E261:J261" name="PDU_3_1_5_2"/>
    <protectedRange password="C6D3" sqref="F170 H170:I170" name="PDU_3_1_2_2_1"/>
    <protectedRange password="C6D3" sqref="L146" name="PDU_6"/>
    <protectedRange password="C6D3" sqref="L137" name="PDU_1_1_5"/>
    <protectedRange password="C6D3" sqref="L141" name="PDU_15_2_1"/>
    <protectedRange password="C6D3" sqref="F141 H141:J141" name="PDU_3_1_21_1"/>
    <protectedRange password="C6D3" sqref="E146 E137" name="PDU_50_2"/>
    <protectedRange password="C6D3" sqref="G146:J146 E146 E137:J137" name="PDU_6_6_2"/>
    <protectedRange password="C6D3" sqref="J143:J144" name="PDU_3_1_29_1"/>
    <protectedRange password="C6D3" sqref="J142" name="PDU_13_1_17_1"/>
    <protectedRange password="C6D3" sqref="L165" name="PDU_7"/>
    <protectedRange password="C6D3" sqref="L138" name="PDU_1_1_6"/>
    <protectedRange password="C6D3" sqref="L147:L148" name="PDU_5_4_1"/>
    <protectedRange password="C6D3" sqref="E165 E138 E147:E148" name="PDU_50_3"/>
    <protectedRange password="C6D3" sqref="E138:J138 E147:J148" name="PDU_6_6_3"/>
    <protectedRange password="C6D3" sqref="E165:J165" name="PDU_13_1_23_2"/>
    <protectedRange password="C6D3" sqref="L142" name="PDU_62_2"/>
    <protectedRange password="C6D3" sqref="E142:I142" name="PDU_3_1_1_2"/>
    <protectedRange password="C6D3" sqref="F44:F47" name="PDU_16_2_2"/>
    <protectedRange password="C6D3" sqref="E44:E47" name="PDU_49_1_2"/>
    <protectedRange password="C6D3" sqref="E44:E47 G44:J47 L44:L47" name="PDU_6_5_1_1"/>
    <protectedRange password="C6D3" sqref="L151:L152" name="PDU_3_4_1_1"/>
    <protectedRange password="C6D3" sqref="L155" name="PDU_3_4_1_1_1"/>
    <protectedRange password="C6D3" sqref="L154" name="PDU_5_1_2_1"/>
    <protectedRange password="C6D3" sqref="E157:J157" name="PDU_12_1_2"/>
    <protectedRange password="C6D3" sqref="L157" name="PDU_3_2_2_1"/>
    <protectedRange password="C6D3" sqref="E158:J158" name="PDU_12_1_3"/>
    <protectedRange password="C6D3" sqref="L159:L160" name="PDU_62_3"/>
    <protectedRange password="C6D3" sqref="L158" name="PDU_3_2_2_2"/>
    <protectedRange password="C6D3" sqref="D160" name="PDU_14_1_1_2"/>
    <protectedRange password="C6D3" sqref="H263:H265 F263:F265" name="PDU_3_1_24_1"/>
    <protectedRange password="C6D3" sqref="J292" name="PDU_21_1_2_1_2"/>
    <protectedRange password="C6D3" sqref="F292" name="PDU_13_1_4_2_1"/>
    <protectedRange password="C6D3" sqref="H292:I292" name="PDU_3_1_24_3"/>
    <protectedRange password="C6D3" sqref="B298:B299" name="PDU_37"/>
    <protectedRange password="C6D3" sqref="H296:J296 E298 C298:D299 J294:J295 E296 H293:J293 E293 H298:J298 L298" name="PDU_24_1_7"/>
    <protectedRange password="C6D3" sqref="F298:G298 F293:G293 F296:G296" name="PDU_3_1_11_2_1"/>
    <protectedRange password="C6D3" sqref="F294:F295 H294:I295" name="PDU_3_1_3_2_1_1"/>
    <protectedRange password="C6D3" sqref="F299" name="PDU_3_1_18_1_1_1"/>
    <protectedRange password="C6D3" sqref="E299 L299 G299:J299" name="PDU_49_1_3"/>
    <protectedRange password="C6D3" sqref="E297:J297 L297" name="PDU_67_1"/>
  </protectedRanges>
  <mergeCells count="18">
    <mergeCell ref="A2:J2"/>
    <mergeCell ref="A4:A6"/>
    <mergeCell ref="B4:B6"/>
    <mergeCell ref="C4:D4"/>
    <mergeCell ref="E4:E6"/>
    <mergeCell ref="F4:F6"/>
    <mergeCell ref="G4:G6"/>
    <mergeCell ref="H4:H6"/>
    <mergeCell ref="I4:I6"/>
    <mergeCell ref="J4:J6"/>
    <mergeCell ref="L4:L6"/>
    <mergeCell ref="C5:C6"/>
    <mergeCell ref="D5:D6"/>
    <mergeCell ref="K5:K6"/>
    <mergeCell ref="A8:J8"/>
    <mergeCell ref="A131:J131"/>
    <mergeCell ref="A178:J178"/>
    <mergeCell ref="A246:J246"/>
  </mergeCells>
  <dataValidations count="15">
    <dataValidation type="list" allowBlank="1" showInputMessage="1" showErrorMessage="1" prompt="Выбор из списка" sqref="B10:B81">
      <formula1>#REF!</formula1>
    </dataValidation>
    <dataValidation type="list" allowBlank="1" showInputMessage="1" showErrorMessage="1" prompt="Выбор из списка" sqref="D61:D64">
      <formula1>#REF!</formula1>
    </dataValidation>
    <dataValidation type="list" allowBlank="1" showInputMessage="1" showErrorMessage="1" prompt="Выбор из списка" sqref="B82:B89">
      <formula1>#REF!</formula1>
    </dataValidation>
    <dataValidation type="list" allowBlank="1" showInputMessage="1" showErrorMessage="1" prompt="Выбор из списка" sqref="B102:B128">
      <formula1>#REF!</formula1>
    </dataValidation>
    <dataValidation type="list" allowBlank="1" showInputMessage="1" showErrorMessage="1" prompt="Выбор из списка" sqref="D158:D159">
      <formula1>$D$676:$D$745</formula1>
    </dataValidation>
    <dataValidation type="list" allowBlank="1" showInputMessage="1" showErrorMessage="1" prompt="Выбор из списка" sqref="C255">
      <formula1>#REF!</formula1>
    </dataValidation>
    <dataValidation type="list" allowBlank="1" showInputMessage="1" showErrorMessage="1" prompt="Выбор из списка" sqref="D255 D215:D217 D92">
      <formula1>#REF!</formula1>
    </dataValidation>
    <dataValidation type="list" allowBlank="1" showInputMessage="1" showErrorMessage="1" prompt="Выбор из списка" sqref="D219:D228 D233 D160">
      <formula1>#REF!</formula1>
    </dataValidation>
    <dataValidation type="list" allowBlank="1" showInputMessage="1" showErrorMessage="1" prompt="Выбор из списка" sqref="D115 D168">
      <formula1>#REF!</formula1>
    </dataValidation>
    <dataValidation type="list" allowBlank="1" showInputMessage="1" showErrorMessage="1" prompt="Выбор из списка" sqref="D275">
      <formula1>#REF!</formula1>
    </dataValidation>
    <dataValidation type="list" allowBlank="1" showInputMessage="1" showErrorMessage="1" prompt="Выбор из списка" sqref="D276">
      <formula1>#REF!</formula1>
    </dataValidation>
    <dataValidation type="list" allowBlank="1" showInputMessage="1" showErrorMessage="1" prompt="Выбор из списка" sqref="C276">
      <formula1>#REF!</formula1>
    </dataValidation>
    <dataValidation type="list" allowBlank="1" showInputMessage="1" showErrorMessage="1" prompt="Выбор из списка" sqref="D292:D295 D197 D147:D148 D250 D187:D190 D163 D252:D253 D209:D212 D172:D175 D257 D238:D239 D170 D184:D185 D144 D142 D140 D289:D290 D192 D271:D272">
      <formula1>$D$753:$D$822</formula1>
    </dataValidation>
    <dataValidation type="list" allowBlank="1" showInputMessage="1" showErrorMessage="1" prompt="Выбор из списка" sqref="B298:B299">
      <formula1>$B$1397:$B$1622</formula1>
    </dataValidation>
    <dataValidation type="list" allowBlank="1" showInputMessage="1" showErrorMessage="1" prompt="Выбор из списка" sqref="B300:C300 B247:B297 B132:B175 B176:C177 B244:C245 B129:C130 B179:B243">
      <formula1>$B$1083:$B$1308</formula1>
    </dataValidation>
  </dataValidation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2012-09-26T05:48:26Z</cp:lastPrinted>
  <dcterms:created xsi:type="dcterms:W3CDTF">2012-08-31T05:59:40Z</dcterms:created>
  <dcterms:modified xsi:type="dcterms:W3CDTF">2012-09-26T05:36:06Z</dcterms:modified>
  <cp:category/>
  <cp:version/>
  <cp:contentType/>
  <cp:contentStatus/>
</cp:coreProperties>
</file>