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88" yWindow="65236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'стр.1'!$A$1:$FE$75</definedName>
  </definedNames>
  <calcPr fullCalcOnLoad="1"/>
</workbook>
</file>

<file path=xl/sharedStrings.xml><?xml version="1.0" encoding="utf-8"?>
<sst xmlns="http://schemas.openxmlformats.org/spreadsheetml/2006/main" count="291" uniqueCount="171">
  <si>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</si>
  <si>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</si>
  <si>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</si>
  <si>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</si>
  <si>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</si>
  <si>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</si>
  <si>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</si>
  <si>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</si>
  <si>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</si>
  <si>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</si>
  <si>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</si>
  <si>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</si>
  <si>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</si>
  <si>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</si>
  <si>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</si>
  <si>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</si>
  <si>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</si>
  <si>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</si>
  <si>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</si>
  <si>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</si>
  <si>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</si>
  <si>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</si>
  <si>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</si>
  <si>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</si>
  <si>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</si>
  <si>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</si>
  <si>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</si>
  <si>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</si>
  <si>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</si>
  <si>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</si>
  <si>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</si>
  <si>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</si>
  <si>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</si>
  <si>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</si>
  <si>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</si>
  <si>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</si>
  <si>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</si>
  <si>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</si>
  <si>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</si>
  <si>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</si>
  <si>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</si>
  <si>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</si>
  <si>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на  20</t>
  </si>
  <si>
    <t>АО Газпром газораспределение Смоленск</t>
  </si>
  <si>
    <t>Автотранспорт</t>
  </si>
  <si>
    <t>Амортизация</t>
  </si>
  <si>
    <t>Строительная автотехника</t>
  </si>
  <si>
    <t>Хозяйственное оборудование и инвентарь</t>
  </si>
  <si>
    <t>Компьютеры</t>
  </si>
  <si>
    <t>Оргтехника</t>
  </si>
  <si>
    <t>Оборудование для эксплуатации газового хозяйства</t>
  </si>
  <si>
    <t>6.2</t>
  </si>
  <si>
    <t>6.3</t>
  </si>
  <si>
    <t>6.4</t>
  </si>
  <si>
    <t>6.5</t>
  </si>
  <si>
    <t>6.6</t>
  </si>
  <si>
    <t>Линейная часть</t>
  </si>
  <si>
    <t>Здания и сооружения</t>
  </si>
  <si>
    <t>5.2</t>
  </si>
  <si>
    <t xml:space="preserve">Пункты редуцирования газа </t>
  </si>
  <si>
    <t>Системы телемеханики и телеметрии, узлы учета газа, ЕИТП и прочие объекты АСКУГ и метрологии</t>
  </si>
  <si>
    <t>ЭХЗ, СКЗ</t>
  </si>
  <si>
    <t>5.3</t>
  </si>
  <si>
    <t>5.4</t>
  </si>
  <si>
    <t>5.5</t>
  </si>
  <si>
    <t>Реконструкция административного здания по адресу: г. Вязьма, ул. Репина, д. 19. Инв. № 4100017</t>
  </si>
  <si>
    <t>Амортизация, Специальная надбавка</t>
  </si>
  <si>
    <t>31.12.2020</t>
  </si>
  <si>
    <t>31.12.2019</t>
  </si>
  <si>
    <t>31.12.2018</t>
  </si>
  <si>
    <t>31.12.2022</t>
  </si>
  <si>
    <t>Газопровод среднего и низкого давления для жилых домов по ул. Володарского, пер. Володарского, ул. Энгельса, ул. Менжинского, ул. Розы Люксембург, ул.</t>
  </si>
  <si>
    <t>Газопровод высокого и среднего давления для газификации зоны жилой застройки в районе посёлка Анастасьино, Смоленского района, Смоленской области (1-я очередь).</t>
  </si>
  <si>
    <t>Межпоселковый газопровод высокого давления от д. Рогачево, Смоленского района до ст. Духовская, д. Духовская, Кардымовского района, Смоленской области</t>
  </si>
  <si>
    <t>Газопровод низкого давления в дер. Викторово Краснинского района Смоленской области</t>
  </si>
  <si>
    <t>Газопровод высокого давления до  дер. Любавичи Руднянского района Смоленской области</t>
  </si>
  <si>
    <t xml:space="preserve">Газопровод высокого и низкого давления для газоснабжения жилых домов по  ул. Гвоздовская в пос. Красный Бор  в г. Смоленске. </t>
  </si>
  <si>
    <t>Межпоселковый газопровод высокого давления от д. Петрово до д. Засижье, Ярцевского района, Смоленской области.</t>
  </si>
  <si>
    <t>Межпоселковый газопровод высокого давления до дер. Ивано-Гудино Ельнинского района Смоленской области</t>
  </si>
  <si>
    <t>Межпоселковый газопровод высокого давления от  дер. Репино до дер. Львово  Ярцевского района, Смоленской области.</t>
  </si>
  <si>
    <t>4.2</t>
  </si>
  <si>
    <t xml:space="preserve">Топливозаправочный пункт (мини-АГНКС) на территории газовой службы п. Монастырщина, ул. Мелиораторов, д. 2, Смоленской области. </t>
  </si>
  <si>
    <t>Объекты, выполняемые по договорам о технологическом подключении (присоединении) в рамках Постановления Правительства РФ от 30.12.2013 № 1314</t>
  </si>
  <si>
    <t>4.3</t>
  </si>
  <si>
    <t>01.02.2016</t>
  </si>
  <si>
    <t>31.12.2017</t>
  </si>
  <si>
    <t>225-90</t>
  </si>
  <si>
    <t>ШРП-5 шт., ПГБ-1 шт.</t>
  </si>
  <si>
    <t>Специальная надбавка</t>
  </si>
  <si>
    <t>Плата за технологическое присоединение (постановление от 30.12.2013 № 1314)</t>
  </si>
  <si>
    <t>2023</t>
  </si>
  <si>
    <t>2021</t>
  </si>
  <si>
    <t>2022</t>
  </si>
  <si>
    <t>5,66</t>
  </si>
  <si>
    <t>6,1</t>
  </si>
  <si>
    <t>2,4</t>
  </si>
  <si>
    <t>10,7</t>
  </si>
  <si>
    <t>3,87</t>
  </si>
  <si>
    <t>110-32</t>
  </si>
  <si>
    <t>110-63</t>
  </si>
  <si>
    <t>125</t>
  </si>
  <si>
    <t>110</t>
  </si>
  <si>
    <t>УГРПШ-1 шт.</t>
  </si>
  <si>
    <t>УГРПШ-2 шт.</t>
  </si>
  <si>
    <t>ПГБ-1 шт., УГРПШ-1 шт.</t>
  </si>
  <si>
    <t>ШРП-1 шт.</t>
  </si>
  <si>
    <t>31.12.2016</t>
  </si>
  <si>
    <t>10,99</t>
  </si>
  <si>
    <t>ШРП-1 шт., ПГБ-1 шт.</t>
  </si>
  <si>
    <t>20</t>
  </si>
  <si>
    <t>14,48</t>
  </si>
  <si>
    <t>3,5</t>
  </si>
  <si>
    <t>90</t>
  </si>
  <si>
    <t>5.6</t>
  </si>
  <si>
    <t>Проектные работы</t>
  </si>
  <si>
    <t xml:space="preserve">Объекты сетей газораспределения  
</t>
  </si>
  <si>
    <t xml:space="preserve">Реконструкция адм-производственного здания, расположенного по адресу: г. Смоленск, Трамвайный проезд, д. 8А. Инв. № 2000175  
</t>
  </si>
  <si>
    <t>2019</t>
  </si>
  <si>
    <t>2020</t>
  </si>
  <si>
    <t>Межпоселковый газопровод высокого давления до ст. Канютино,   Холм-Жирковского района, Смоленской области. (1-я очередь)</t>
  </si>
  <si>
    <t>ШРП-3 шт.</t>
  </si>
  <si>
    <t>Распределительный газопровод  низкого давления для газификации жилых домов ст. Владимирский Тупик, Холм-Жирковского района</t>
  </si>
  <si>
    <t>31.12.2015</t>
  </si>
  <si>
    <t>16</t>
  </si>
  <si>
    <t>225-32</t>
  </si>
  <si>
    <t>Межпоселковый газопровод высокого давления до ст. Канютино Холм-Жирковский района Смоленской области</t>
  </si>
  <si>
    <t>7,7</t>
  </si>
  <si>
    <t>Газификация жилой зоны дер. Мартыново, дер. Верховье Холм-Жирковского района Смоленской области</t>
  </si>
  <si>
    <t>6,9</t>
  </si>
  <si>
    <t>Межпоселковый газопровод высокого давления до дер. Царево-Займище Вяземского района Смоленской области</t>
  </si>
  <si>
    <t>0,99</t>
  </si>
  <si>
    <t>ПГБ-1 шт.</t>
  </si>
  <si>
    <t>Межпоселковый газопровод высокого давления для газоснабжения  дер. Астахово,  Гагаринского района, Смоленской области.</t>
  </si>
  <si>
    <t>6,35</t>
  </si>
  <si>
    <t xml:space="preserve">Амортизация </t>
  </si>
  <si>
    <t xml:space="preserve">31.12.2019
</t>
  </si>
  <si>
    <t xml:space="preserve">Реконструкция здания, расположенного по адресу: г. Смоленск, Трамвайный проезд, д. 8-Б. Инв. № 2000176 
</t>
  </si>
  <si>
    <t>Реконструкция системы отопления здания СТО по адресу: г. Рославль, Астапковичский переезд. Инв. № 5900033</t>
  </si>
  <si>
    <t xml:space="preserve">30.06.2019
</t>
  </si>
  <si>
    <t>31.12.2021</t>
  </si>
  <si>
    <t>Реконструкция охранно - пожарной сигнализации здания магазина по адресу: Смоленская область, г.Починок, ул.Советская, д.9. Инв. № 5420006</t>
  </si>
  <si>
    <t>Реконструкция охранно - пожарной сигнализации  салона магазина Газсервис 1-й этаж кирпичного здания (бани) по адресу: Смоленская область, г.Рославль</t>
  </si>
  <si>
    <t>Реконструкция охранно- пожарной сигнализации здания магазина №1 по адресу:Смоленская область, г.Рославль, ул.Пролетарская, д.87 А. Инв. № 5160007</t>
  </si>
  <si>
    <t>30.06.2020</t>
  </si>
  <si>
    <t>30.06.2019</t>
  </si>
  <si>
    <t xml:space="preserve">Локальные компьютерные сети зданий по адресу: г. Смоленск, Лавочкина, д. 101.
</t>
  </si>
  <si>
    <t>Наружный водопровод к Административно-бытовому корпусу с гаражом Сычевской газовой службы, расположенному по адресу: Смоленская область, г. Сычевка, 1</t>
  </si>
  <si>
    <t xml:space="preserve">Межпоселковый газопровод высокого давления до  дер. Стаи,  Руднянского района, Смоленской области.
</t>
  </si>
  <si>
    <t>15,5</t>
  </si>
  <si>
    <t>Распределительный газопровод низкого давления по ул. Баррикадная в г. Демидове, Демидовского района, Смоленской области.</t>
  </si>
  <si>
    <t>1,07</t>
  </si>
  <si>
    <t>Газопровод высокого и низкого давления в дер. Первитино, Гагаринского района, Смоленской области.</t>
  </si>
  <si>
    <t>3,72</t>
  </si>
  <si>
    <t>Межпоселковый газопровод высокого давления до дер. Павловское, Темкинского района, Смоленской области.</t>
  </si>
  <si>
    <t>4,1</t>
  </si>
  <si>
    <t>Межпоселковый газопровод высокого давления до дер. Телятовка Гагаринского района, Смоленской области</t>
  </si>
  <si>
    <t>15.05.2020</t>
  </si>
  <si>
    <t>0,9</t>
  </si>
  <si>
    <t>63-90</t>
  </si>
  <si>
    <t>Межпоселковый газопровод высокого давления для газоснабжения дер. Ельня, дер. Лебедки, Гагаринского района, Смоленской области.</t>
  </si>
  <si>
    <t>31.08.2020</t>
  </si>
  <si>
    <t>2024</t>
  </si>
  <si>
    <t>12,63</t>
  </si>
  <si>
    <t>Газопровод для газоснабжения жилых домов, расположенных в с. Первомайский, Шумячского района, Смоленской области.</t>
  </si>
  <si>
    <t>Газопровод низкого давления для газоснабжения жилой зоны ул. Октябрьская, пер. Пионерский в пос. Монастырщина, Смоленской области.</t>
  </si>
  <si>
    <t>Распределительный газопровод в пос. Шумячи, Шумячского района, Смоленской области.</t>
  </si>
  <si>
    <t>0,85</t>
  </si>
  <si>
    <t>0,15</t>
  </si>
  <si>
    <t>Специальная надбавка прошлых лет</t>
  </si>
  <si>
    <t>Специальная надбавка, Специальная надбавка прошлых лет</t>
  </si>
  <si>
    <t>Реконструкция здания, расположенного по адресу: г. Смоленск,Трамвайный проезд, д. 10.  Инв. № 2000301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</si>
</sst>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left" wrapText="1"/>
    </xf>
    <xf numFmtId="0" fontId="7" fillId="0" borderId="12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7" xfId="0" applyNumberFormat="1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5"/>
  <sheetViews>
    <sheetView tabSelected="1" zoomScaleSheetLayoutView="100" zoomScalePageLayoutView="0" workbookViewId="0" topLeftCell="A1">
      <selection activeCell="DY53" sqref="DY53:EN53"/>
    </sheetView>
  </sheetViews>
  <sheetFormatPr defaultColWidth="0.875" defaultRowHeight="12.75"/>
  <cols>
    <col min="1" max="41" width="0.875" style="1" customWidth="1"/>
    <col min="42" max="42" width="29.00390625" style="1" customWidth="1"/>
    <col min="43" max="16384" width="0.875" style="1" customWidth="1"/>
  </cols>
  <sheetData>
    <row r="1" ht="13.5">
      <c r="FE1" s="4" t="s">
        <v>7</v>
      </c>
    </row>
    <row r="3" spans="79:137" s="5" customFormat="1" ht="15">
      <c r="CA3" s="7" t="s">
        <v>25</v>
      </c>
      <c r="CB3" s="69" t="s">
        <v>43</v>
      </c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</row>
    <row r="4" spans="80:137" s="8" customFormat="1" ht="9.75">
      <c r="CB4" s="70" t="s">
        <v>6</v>
      </c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</row>
    <row r="5" spans="42:47" s="5" customFormat="1" ht="15">
      <c r="AP5" s="6" t="s">
        <v>42</v>
      </c>
      <c r="AQ5" s="71" t="s">
        <v>109</v>
      </c>
      <c r="AR5" s="71"/>
      <c r="AS5" s="71"/>
      <c r="AT5" s="71"/>
      <c r="AU5" s="5" t="s">
        <v>26</v>
      </c>
    </row>
    <row r="7" spans="1:161" s="2" customFormat="1" ht="28.5" customHeight="1">
      <c r="A7" s="45" t="s">
        <v>9</v>
      </c>
      <c r="B7" s="46"/>
      <c r="C7" s="46"/>
      <c r="D7" s="46"/>
      <c r="E7" s="46"/>
      <c r="F7" s="46"/>
      <c r="G7" s="46"/>
      <c r="H7" s="47"/>
      <c r="I7" s="45" t="s">
        <v>10</v>
      </c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7"/>
      <c r="AQ7" s="33" t="s">
        <v>13</v>
      </c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5"/>
      <c r="BS7" s="33" t="s">
        <v>14</v>
      </c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5"/>
      <c r="DI7" s="33" t="s">
        <v>18</v>
      </c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5"/>
    </row>
    <row r="8" spans="1:161" s="2" customFormat="1" ht="66" customHeight="1">
      <c r="A8" s="48"/>
      <c r="B8" s="49"/>
      <c r="C8" s="49"/>
      <c r="D8" s="49"/>
      <c r="E8" s="49"/>
      <c r="F8" s="49"/>
      <c r="G8" s="49"/>
      <c r="H8" s="50"/>
      <c r="I8" s="48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50"/>
      <c r="AQ8" s="33" t="s">
        <v>11</v>
      </c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5"/>
      <c r="BE8" s="33" t="s">
        <v>12</v>
      </c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5"/>
      <c r="BS8" s="33" t="s">
        <v>15</v>
      </c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5"/>
      <c r="CG8" s="33" t="s">
        <v>16</v>
      </c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5"/>
      <c r="CU8" s="33" t="s">
        <v>17</v>
      </c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5"/>
      <c r="DI8" s="33" t="s">
        <v>19</v>
      </c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5"/>
      <c r="DY8" s="33" t="s">
        <v>20</v>
      </c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5"/>
      <c r="EO8" s="33" t="s">
        <v>21</v>
      </c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5"/>
    </row>
    <row r="9" spans="1:161" s="2" customFormat="1" ht="12.75">
      <c r="A9" s="36" t="s">
        <v>0</v>
      </c>
      <c r="B9" s="37"/>
      <c r="C9" s="37"/>
      <c r="D9" s="37"/>
      <c r="E9" s="37"/>
      <c r="F9" s="37"/>
      <c r="G9" s="37"/>
      <c r="H9" s="38"/>
      <c r="I9" s="36" t="s">
        <v>1</v>
      </c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8"/>
      <c r="AQ9" s="36" t="s">
        <v>2</v>
      </c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8"/>
      <c r="BE9" s="36" t="s">
        <v>3</v>
      </c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8"/>
      <c r="BS9" s="36" t="s">
        <v>4</v>
      </c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8"/>
      <c r="CG9" s="36" t="s">
        <v>5</v>
      </c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8"/>
      <c r="CU9" s="36" t="s">
        <v>8</v>
      </c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8"/>
      <c r="DI9" s="36" t="s">
        <v>22</v>
      </c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8"/>
      <c r="DY9" s="36" t="s">
        <v>23</v>
      </c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8"/>
      <c r="EO9" s="36" t="s">
        <v>24</v>
      </c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8"/>
    </row>
    <row r="10" spans="1:161" s="2" customFormat="1" ht="12.75">
      <c r="A10" s="53" t="s">
        <v>0</v>
      </c>
      <c r="B10" s="54"/>
      <c r="C10" s="54"/>
      <c r="D10" s="54"/>
      <c r="E10" s="54"/>
      <c r="F10" s="54"/>
      <c r="G10" s="54"/>
      <c r="H10" s="55"/>
      <c r="I10" s="12"/>
      <c r="J10" s="51" t="s">
        <v>27</v>
      </c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2"/>
      <c r="AQ10" s="30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2"/>
      <c r="BE10" s="30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2"/>
      <c r="BS10" s="42">
        <f>BS15+BS48+BS63+BS72+BS74+BS62</f>
        <v>577329.02</v>
      </c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4"/>
      <c r="CG10" s="42">
        <f>CG15+CG48+CG63+CG72+CG74+CG62</f>
        <v>360627.47</v>
      </c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4"/>
      <c r="CU10" s="39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1"/>
      <c r="DI10" s="27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9"/>
      <c r="DY10" s="27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9"/>
      <c r="EO10" s="27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9"/>
    </row>
    <row r="11" spans="1:161" s="2" customFormat="1" ht="38.25" customHeight="1">
      <c r="A11" s="53" t="s">
        <v>1</v>
      </c>
      <c r="B11" s="54"/>
      <c r="C11" s="54"/>
      <c r="D11" s="54"/>
      <c r="E11" s="54"/>
      <c r="F11" s="54"/>
      <c r="G11" s="54"/>
      <c r="H11" s="55"/>
      <c r="I11" s="3"/>
      <c r="J11" s="56" t="s">
        <v>28</v>
      </c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7"/>
      <c r="AQ11" s="30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2"/>
      <c r="BE11" s="30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2"/>
      <c r="BS11" s="39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1"/>
      <c r="CG11" s="39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1"/>
      <c r="CU11" s="39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1"/>
      <c r="DI11" s="27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9"/>
      <c r="DY11" s="27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9"/>
      <c r="EO11" s="27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9"/>
    </row>
    <row r="12" spans="1:161" s="2" customFormat="1" ht="12.75">
      <c r="A12" s="58" t="s">
        <v>29</v>
      </c>
      <c r="B12" s="59"/>
      <c r="C12" s="59"/>
      <c r="D12" s="59"/>
      <c r="E12" s="59"/>
      <c r="F12" s="59"/>
      <c r="G12" s="59"/>
      <c r="H12" s="60"/>
      <c r="I12" s="3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7"/>
      <c r="AQ12" s="58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60"/>
      <c r="BE12" s="58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60"/>
      <c r="BS12" s="39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1"/>
      <c r="CG12" s="39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1"/>
      <c r="CU12" s="39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1"/>
      <c r="DI12" s="39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1"/>
      <c r="DY12" s="39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1"/>
      <c r="EO12" s="39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1"/>
    </row>
    <row r="13" spans="1:161" s="2" customFormat="1" ht="25.5" customHeight="1">
      <c r="A13" s="53" t="s">
        <v>2</v>
      </c>
      <c r="B13" s="54"/>
      <c r="C13" s="54"/>
      <c r="D13" s="54"/>
      <c r="E13" s="54"/>
      <c r="F13" s="54"/>
      <c r="G13" s="54"/>
      <c r="H13" s="55"/>
      <c r="I13" s="3"/>
      <c r="J13" s="56" t="s">
        <v>30</v>
      </c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7"/>
      <c r="AQ13" s="30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2"/>
      <c r="BE13" s="30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2"/>
      <c r="BS13" s="39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1"/>
      <c r="CG13" s="39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1"/>
      <c r="CU13" s="39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1"/>
      <c r="DI13" s="27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9"/>
      <c r="DY13" s="27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9"/>
      <c r="EO13" s="27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9"/>
    </row>
    <row r="14" spans="1:161" s="2" customFormat="1" ht="12.75">
      <c r="A14" s="58" t="s">
        <v>31</v>
      </c>
      <c r="B14" s="59"/>
      <c r="C14" s="59"/>
      <c r="D14" s="59"/>
      <c r="E14" s="59"/>
      <c r="F14" s="59"/>
      <c r="G14" s="59"/>
      <c r="H14" s="60"/>
      <c r="I14" s="3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7"/>
      <c r="AQ14" s="58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60"/>
      <c r="BE14" s="58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60"/>
      <c r="BS14" s="39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1"/>
      <c r="CG14" s="39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1"/>
      <c r="CU14" s="39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1"/>
      <c r="DI14" s="39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1"/>
      <c r="DY14" s="39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1"/>
      <c r="EO14" s="39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1"/>
    </row>
    <row r="15" spans="1:161" s="2" customFormat="1" ht="12.75">
      <c r="A15" s="53" t="s">
        <v>3</v>
      </c>
      <c r="B15" s="54"/>
      <c r="C15" s="54"/>
      <c r="D15" s="54"/>
      <c r="E15" s="54"/>
      <c r="F15" s="54"/>
      <c r="G15" s="54"/>
      <c r="H15" s="55"/>
      <c r="I15" s="3"/>
      <c r="J15" s="51" t="s">
        <v>32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2"/>
      <c r="AQ15" s="30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2"/>
      <c r="BE15" s="30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2"/>
      <c r="BS15" s="42">
        <f>BS16+BS41+BS45</f>
        <v>419022.3900000001</v>
      </c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4"/>
      <c r="CG15" s="42">
        <f>CG16+CG41+CG45</f>
        <v>197254.11</v>
      </c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4"/>
      <c r="CU15" s="39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1"/>
      <c r="DI15" s="27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9"/>
      <c r="DY15" s="27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9"/>
      <c r="EO15" s="27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2" customFormat="1" ht="12.75">
      <c r="A16" s="58" t="s">
        <v>33</v>
      </c>
      <c r="B16" s="59"/>
      <c r="C16" s="59"/>
      <c r="D16" s="59"/>
      <c r="E16" s="59"/>
      <c r="F16" s="59"/>
      <c r="G16" s="59"/>
      <c r="H16" s="60"/>
      <c r="I16" s="3"/>
      <c r="J16" s="51" t="s">
        <v>56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2"/>
      <c r="AQ16" s="58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60"/>
      <c r="BE16" s="58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60"/>
      <c r="BS16" s="42">
        <f>SUM(BS17:CF40)</f>
        <v>404521.2800000001</v>
      </c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4"/>
      <c r="CG16" s="42">
        <f>SUM(CG17:CT40)</f>
        <v>133531.73</v>
      </c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4"/>
      <c r="CU16" s="39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1"/>
      <c r="DI16" s="39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1"/>
      <c r="DY16" s="39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1"/>
      <c r="EO16" s="39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1"/>
    </row>
    <row r="17" spans="1:161" s="14" customFormat="1" ht="39.75" customHeight="1">
      <c r="A17" s="15"/>
      <c r="B17" s="16"/>
      <c r="C17" s="16"/>
      <c r="D17" s="16"/>
      <c r="E17" s="16"/>
      <c r="F17" s="16"/>
      <c r="G17" s="16"/>
      <c r="H17" s="17"/>
      <c r="I17" s="13"/>
      <c r="J17" s="22" t="s">
        <v>71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3"/>
      <c r="AQ17" s="24" t="s">
        <v>84</v>
      </c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6"/>
      <c r="BE17" s="24" t="s">
        <v>90</v>
      </c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6"/>
      <c r="BS17" s="19">
        <v>50212.58</v>
      </c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1"/>
      <c r="CG17" s="19">
        <v>3631</v>
      </c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1"/>
      <c r="CU17" s="72" t="s">
        <v>88</v>
      </c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2">
        <v>12.88</v>
      </c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7"/>
      <c r="DY17" s="72" t="s">
        <v>86</v>
      </c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7"/>
      <c r="EO17" s="72" t="s">
        <v>87</v>
      </c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7"/>
    </row>
    <row r="18" spans="1:161" s="14" customFormat="1" ht="36" customHeight="1">
      <c r="A18" s="15"/>
      <c r="B18" s="16"/>
      <c r="C18" s="16"/>
      <c r="D18" s="16"/>
      <c r="E18" s="16"/>
      <c r="F18" s="16"/>
      <c r="G18" s="16"/>
      <c r="H18" s="17"/>
      <c r="I18" s="13"/>
      <c r="J18" s="22" t="s">
        <v>72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3"/>
      <c r="AQ18" s="24" t="s">
        <v>69</v>
      </c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6"/>
      <c r="BE18" s="24" t="s">
        <v>91</v>
      </c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6"/>
      <c r="BS18" s="19">
        <v>6304.58</v>
      </c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1"/>
      <c r="CG18" s="19">
        <v>2914</v>
      </c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1"/>
      <c r="CU18" s="72" t="s">
        <v>88</v>
      </c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2" t="s">
        <v>95</v>
      </c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7"/>
      <c r="DY18" s="72" t="s">
        <v>98</v>
      </c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7"/>
      <c r="EO18" s="72" t="s">
        <v>102</v>
      </c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7"/>
    </row>
    <row r="19" spans="1:161" s="14" customFormat="1" ht="38.25" customHeight="1">
      <c r="A19" s="15"/>
      <c r="B19" s="16"/>
      <c r="C19" s="16"/>
      <c r="D19" s="16"/>
      <c r="E19" s="16"/>
      <c r="F19" s="16"/>
      <c r="G19" s="16"/>
      <c r="H19" s="17"/>
      <c r="I19" s="13"/>
      <c r="J19" s="22" t="s">
        <v>73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3"/>
      <c r="AQ19" s="24" t="s">
        <v>85</v>
      </c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6"/>
      <c r="BE19" s="24" t="s">
        <v>91</v>
      </c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6"/>
      <c r="BS19" s="19">
        <v>25210.35</v>
      </c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1"/>
      <c r="CG19" s="19">
        <v>9650</v>
      </c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1"/>
      <c r="CU19" s="72" t="s">
        <v>88</v>
      </c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2" t="s">
        <v>93</v>
      </c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7"/>
      <c r="DY19" s="72" t="s">
        <v>99</v>
      </c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7"/>
      <c r="EO19" s="72" t="s">
        <v>103</v>
      </c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7"/>
    </row>
    <row r="20" spans="1:161" s="14" customFormat="1" ht="30" customHeight="1">
      <c r="A20" s="15"/>
      <c r="B20" s="16"/>
      <c r="C20" s="16"/>
      <c r="D20" s="16"/>
      <c r="E20" s="16"/>
      <c r="F20" s="16"/>
      <c r="G20" s="16"/>
      <c r="H20" s="17"/>
      <c r="I20" s="13"/>
      <c r="J20" s="22" t="s">
        <v>74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3"/>
      <c r="AQ20" s="24" t="s">
        <v>69</v>
      </c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6"/>
      <c r="BE20" s="24" t="s">
        <v>91</v>
      </c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6"/>
      <c r="BS20" s="19">
        <v>10677.77</v>
      </c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1"/>
      <c r="CG20" s="19">
        <v>1393.01</v>
      </c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1"/>
      <c r="CU20" s="72" t="s">
        <v>88</v>
      </c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2" t="s">
        <v>94</v>
      </c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7"/>
      <c r="DY20" s="72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7"/>
      <c r="EO20" s="72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7"/>
    </row>
    <row r="21" spans="1:161" s="14" customFormat="1" ht="30" customHeight="1">
      <c r="A21" s="15"/>
      <c r="B21" s="16"/>
      <c r="C21" s="16"/>
      <c r="D21" s="16"/>
      <c r="E21" s="16"/>
      <c r="F21" s="16"/>
      <c r="G21" s="16"/>
      <c r="H21" s="17"/>
      <c r="I21" s="13"/>
      <c r="J21" s="22" t="s">
        <v>75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3"/>
      <c r="AQ21" s="24" t="s">
        <v>69</v>
      </c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6"/>
      <c r="BE21" s="24" t="s">
        <v>91</v>
      </c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6"/>
      <c r="BS21" s="19">
        <v>30152.21</v>
      </c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1"/>
      <c r="CG21" s="19">
        <v>8181.01</v>
      </c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1"/>
      <c r="CU21" s="72" t="s">
        <v>88</v>
      </c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2" t="s">
        <v>96</v>
      </c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7"/>
      <c r="DY21" s="72" t="s">
        <v>100</v>
      </c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7"/>
      <c r="EO21" s="72" t="s">
        <v>104</v>
      </c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7"/>
    </row>
    <row r="22" spans="1:161" s="14" customFormat="1" ht="30" customHeight="1">
      <c r="A22" s="15"/>
      <c r="B22" s="16"/>
      <c r="C22" s="16"/>
      <c r="D22" s="16"/>
      <c r="E22" s="16"/>
      <c r="F22" s="16"/>
      <c r="G22" s="16"/>
      <c r="H22" s="17"/>
      <c r="I22" s="13"/>
      <c r="J22" s="22" t="s">
        <v>76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3"/>
      <c r="AQ22" s="24" t="s">
        <v>69</v>
      </c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6"/>
      <c r="BE22" s="24" t="s">
        <v>91</v>
      </c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6"/>
      <c r="BS22" s="19">
        <v>6112.27</v>
      </c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1"/>
      <c r="CG22" s="19">
        <v>969</v>
      </c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1"/>
      <c r="CU22" s="72" t="s">
        <v>88</v>
      </c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2" t="s">
        <v>97</v>
      </c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7"/>
      <c r="DY22" s="72" t="s">
        <v>98</v>
      </c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7"/>
      <c r="EO22" s="72" t="s">
        <v>105</v>
      </c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7"/>
    </row>
    <row r="23" spans="1:161" s="14" customFormat="1" ht="39" customHeight="1">
      <c r="A23" s="15"/>
      <c r="B23" s="16"/>
      <c r="C23" s="16"/>
      <c r="D23" s="16"/>
      <c r="E23" s="16"/>
      <c r="F23" s="16"/>
      <c r="G23" s="16"/>
      <c r="H23" s="17"/>
      <c r="I23" s="13"/>
      <c r="J23" s="22" t="s">
        <v>147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3"/>
      <c r="AQ23" s="24" t="s">
        <v>143</v>
      </c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6"/>
      <c r="BE23" s="24" t="s">
        <v>91</v>
      </c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6"/>
      <c r="BS23" s="19">
        <v>43301.77</v>
      </c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1"/>
      <c r="CG23" s="19">
        <v>19156</v>
      </c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1"/>
      <c r="CU23" s="72" t="s">
        <v>168</v>
      </c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2" t="s">
        <v>148</v>
      </c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7"/>
      <c r="DY23" s="72" t="s">
        <v>101</v>
      </c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7"/>
      <c r="EO23" s="72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7"/>
    </row>
    <row r="24" spans="1:161" s="14" customFormat="1" ht="30" customHeight="1">
      <c r="A24" s="15"/>
      <c r="B24" s="16"/>
      <c r="C24" s="16"/>
      <c r="D24" s="16"/>
      <c r="E24" s="16"/>
      <c r="F24" s="16"/>
      <c r="G24" s="16"/>
      <c r="H24" s="17"/>
      <c r="I24" s="13"/>
      <c r="J24" s="22" t="s">
        <v>149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3"/>
      <c r="AQ24" s="24" t="s">
        <v>68</v>
      </c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6"/>
      <c r="BE24" s="24" t="s">
        <v>91</v>
      </c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6"/>
      <c r="BS24" s="19">
        <v>1217.03</v>
      </c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1"/>
      <c r="CG24" s="19">
        <v>550</v>
      </c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1"/>
      <c r="CU24" s="72" t="s">
        <v>88</v>
      </c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2" t="s">
        <v>150</v>
      </c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7"/>
      <c r="DY24" s="72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7"/>
      <c r="EO24" s="72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7"/>
    </row>
    <row r="25" spans="1:161" s="14" customFormat="1" ht="30" customHeight="1">
      <c r="A25" s="15"/>
      <c r="B25" s="16"/>
      <c r="C25" s="16"/>
      <c r="D25" s="16"/>
      <c r="E25" s="16"/>
      <c r="F25" s="16"/>
      <c r="G25" s="16"/>
      <c r="H25" s="17"/>
      <c r="I25" s="13"/>
      <c r="J25" s="22" t="s">
        <v>151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3"/>
      <c r="AQ25" s="24" t="s">
        <v>68</v>
      </c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6"/>
      <c r="BE25" s="24" t="s">
        <v>91</v>
      </c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6"/>
      <c r="BS25" s="19">
        <v>9007.14</v>
      </c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1"/>
      <c r="CG25" s="19">
        <v>6670.13</v>
      </c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1"/>
      <c r="CU25" s="72" t="s">
        <v>88</v>
      </c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2" t="s">
        <v>152</v>
      </c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7"/>
      <c r="DY25" s="72" t="s">
        <v>98</v>
      </c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7"/>
      <c r="EO25" s="72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7"/>
    </row>
    <row r="26" spans="1:161" s="14" customFormat="1" ht="30" customHeight="1">
      <c r="A26" s="15"/>
      <c r="B26" s="16"/>
      <c r="C26" s="16"/>
      <c r="D26" s="16"/>
      <c r="E26" s="16"/>
      <c r="F26" s="16"/>
      <c r="G26" s="16"/>
      <c r="H26" s="17"/>
      <c r="I26" s="13"/>
      <c r="J26" s="22" t="s">
        <v>153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3"/>
      <c r="AQ26" s="24" t="s">
        <v>68</v>
      </c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6"/>
      <c r="BE26" s="24" t="s">
        <v>91</v>
      </c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6"/>
      <c r="BS26" s="19">
        <v>9177.37</v>
      </c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1"/>
      <c r="CG26" s="19">
        <v>7177</v>
      </c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1"/>
      <c r="CU26" s="72" t="s">
        <v>88</v>
      </c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2" t="s">
        <v>154</v>
      </c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7"/>
      <c r="DY26" s="72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7"/>
      <c r="EO26" s="72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7"/>
    </row>
    <row r="27" spans="1:161" s="14" customFormat="1" ht="42.75" customHeight="1">
      <c r="A27" s="15"/>
      <c r="B27" s="16"/>
      <c r="C27" s="16"/>
      <c r="D27" s="16"/>
      <c r="E27" s="16"/>
      <c r="F27" s="16"/>
      <c r="G27" s="16"/>
      <c r="H27" s="17"/>
      <c r="I27" s="13"/>
      <c r="J27" s="22" t="s">
        <v>155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3"/>
      <c r="AQ27" s="24" t="s">
        <v>156</v>
      </c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6"/>
      <c r="BE27" s="24" t="s">
        <v>91</v>
      </c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6"/>
      <c r="BS27" s="19">
        <v>2593.05</v>
      </c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1"/>
      <c r="CG27" s="19">
        <v>2025</v>
      </c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1"/>
      <c r="CU27" s="72" t="s">
        <v>88</v>
      </c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2" t="s">
        <v>157</v>
      </c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7"/>
      <c r="DY27" s="72" t="s">
        <v>158</v>
      </c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7"/>
      <c r="EO27" s="72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7"/>
    </row>
    <row r="28" spans="1:161" s="14" customFormat="1" ht="70.5" customHeight="1">
      <c r="A28" s="15"/>
      <c r="B28" s="16"/>
      <c r="C28" s="16"/>
      <c r="D28" s="16"/>
      <c r="E28" s="16"/>
      <c r="F28" s="16"/>
      <c r="G28" s="16"/>
      <c r="H28" s="17"/>
      <c r="I28" s="13"/>
      <c r="J28" s="22" t="s">
        <v>159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3"/>
      <c r="AQ28" s="24" t="s">
        <v>160</v>
      </c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6"/>
      <c r="BE28" s="24" t="s">
        <v>161</v>
      </c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6"/>
      <c r="BS28" s="19">
        <v>50537.42</v>
      </c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1"/>
      <c r="CG28" s="19">
        <v>10111.54</v>
      </c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1"/>
      <c r="CU28" s="72" t="s">
        <v>169</v>
      </c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2" t="s">
        <v>162</v>
      </c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7"/>
      <c r="DY28" s="72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7"/>
      <c r="EO28" s="72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7"/>
    </row>
    <row r="29" spans="1:161" s="14" customFormat="1" ht="30" customHeight="1">
      <c r="A29" s="15"/>
      <c r="B29" s="16"/>
      <c r="C29" s="16"/>
      <c r="D29" s="16"/>
      <c r="E29" s="16"/>
      <c r="F29" s="16"/>
      <c r="G29" s="16"/>
      <c r="H29" s="17"/>
      <c r="I29" s="13"/>
      <c r="J29" s="22" t="s">
        <v>119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3"/>
      <c r="AQ29" s="24" t="s">
        <v>69</v>
      </c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6"/>
      <c r="BE29" s="24" t="s">
        <v>118</v>
      </c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6"/>
      <c r="BS29" s="19">
        <v>7045.44</v>
      </c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1"/>
      <c r="CG29" s="19">
        <v>1421</v>
      </c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1"/>
      <c r="CU29" s="72" t="s">
        <v>88</v>
      </c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2" t="s">
        <v>111</v>
      </c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7"/>
      <c r="DY29" s="72" t="s">
        <v>112</v>
      </c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7"/>
      <c r="EO29" s="72" t="s">
        <v>120</v>
      </c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7"/>
    </row>
    <row r="30" spans="1:161" s="14" customFormat="1" ht="30" customHeight="1">
      <c r="A30" s="15"/>
      <c r="B30" s="16"/>
      <c r="C30" s="16"/>
      <c r="D30" s="16"/>
      <c r="E30" s="16"/>
      <c r="F30" s="16"/>
      <c r="G30" s="16"/>
      <c r="H30" s="17"/>
      <c r="I30" s="13"/>
      <c r="J30" s="22" t="s">
        <v>121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3"/>
      <c r="AQ30" s="24" t="s">
        <v>122</v>
      </c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6"/>
      <c r="BE30" s="24" t="s">
        <v>118</v>
      </c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6"/>
      <c r="BS30" s="19">
        <v>28162.33</v>
      </c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1"/>
      <c r="CG30" s="19">
        <v>341</v>
      </c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1"/>
      <c r="CU30" s="72" t="s">
        <v>88</v>
      </c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2" t="s">
        <v>123</v>
      </c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7"/>
      <c r="DY30" s="72" t="s">
        <v>124</v>
      </c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7"/>
      <c r="EO30" s="72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7"/>
    </row>
    <row r="31" spans="1:161" s="14" customFormat="1" ht="30" customHeight="1">
      <c r="A31" s="15"/>
      <c r="B31" s="16"/>
      <c r="C31" s="16"/>
      <c r="D31" s="16"/>
      <c r="E31" s="16"/>
      <c r="F31" s="16"/>
      <c r="G31" s="16"/>
      <c r="H31" s="17"/>
      <c r="I31" s="13"/>
      <c r="J31" s="22" t="s">
        <v>125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3"/>
      <c r="AQ31" s="24" t="s">
        <v>85</v>
      </c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6"/>
      <c r="BE31" s="24" t="s">
        <v>118</v>
      </c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6"/>
      <c r="BS31" s="19">
        <v>10862.78</v>
      </c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1"/>
      <c r="CG31" s="19">
        <v>0</v>
      </c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1"/>
      <c r="CU31" s="72" t="s">
        <v>88</v>
      </c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2" t="s">
        <v>126</v>
      </c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7"/>
      <c r="DY31" s="72" t="s">
        <v>101</v>
      </c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7"/>
      <c r="EO31" s="72" t="s">
        <v>105</v>
      </c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7"/>
    </row>
    <row r="32" spans="1:161" s="14" customFormat="1" ht="39.75" customHeight="1">
      <c r="A32" s="15"/>
      <c r="B32" s="16"/>
      <c r="C32" s="16"/>
      <c r="D32" s="16"/>
      <c r="E32" s="16"/>
      <c r="F32" s="16"/>
      <c r="G32" s="16"/>
      <c r="H32" s="17"/>
      <c r="I32" s="13"/>
      <c r="J32" s="22" t="s">
        <v>127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3"/>
      <c r="AQ32" s="24" t="s">
        <v>85</v>
      </c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6"/>
      <c r="BE32" s="24" t="s">
        <v>117</v>
      </c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6"/>
      <c r="BS32" s="19">
        <v>11037.48</v>
      </c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1"/>
      <c r="CG32" s="19">
        <v>0</v>
      </c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1"/>
      <c r="CU32" s="72" t="s">
        <v>88</v>
      </c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2" t="s">
        <v>128</v>
      </c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7"/>
      <c r="DY32" s="72" t="s">
        <v>101</v>
      </c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7"/>
      <c r="EO32" s="72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7"/>
    </row>
    <row r="33" spans="1:161" s="14" customFormat="1" ht="30" customHeight="1">
      <c r="A33" s="15"/>
      <c r="B33" s="16"/>
      <c r="C33" s="16"/>
      <c r="D33" s="16"/>
      <c r="E33" s="16"/>
      <c r="F33" s="16"/>
      <c r="G33" s="16"/>
      <c r="H33" s="17"/>
      <c r="I33" s="13"/>
      <c r="J33" s="22" t="s">
        <v>77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3"/>
      <c r="AQ33" s="24" t="s">
        <v>106</v>
      </c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6"/>
      <c r="BE33" s="24" t="s">
        <v>91</v>
      </c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6"/>
      <c r="BS33" s="19">
        <v>25524.59</v>
      </c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1"/>
      <c r="CG33" s="19">
        <v>4510.01</v>
      </c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1"/>
      <c r="CU33" s="72" t="s">
        <v>88</v>
      </c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2" t="s">
        <v>107</v>
      </c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7"/>
      <c r="DY33" s="72" t="s">
        <v>99</v>
      </c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7"/>
      <c r="EO33" s="72" t="s">
        <v>108</v>
      </c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7"/>
    </row>
    <row r="34" spans="1:161" s="14" customFormat="1" ht="37.5" customHeight="1">
      <c r="A34" s="15"/>
      <c r="B34" s="16"/>
      <c r="C34" s="16"/>
      <c r="D34" s="16"/>
      <c r="E34" s="16"/>
      <c r="F34" s="16"/>
      <c r="G34" s="16"/>
      <c r="H34" s="17"/>
      <c r="I34" s="13"/>
      <c r="J34" s="22" t="s">
        <v>78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3"/>
      <c r="AQ34" s="24" t="s">
        <v>69</v>
      </c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6"/>
      <c r="BE34" s="24" t="s">
        <v>92</v>
      </c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6"/>
      <c r="BS34" s="19">
        <v>26267</v>
      </c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1"/>
      <c r="CG34" s="19">
        <v>20300</v>
      </c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1"/>
      <c r="CU34" s="72" t="s">
        <v>168</v>
      </c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2" t="s">
        <v>109</v>
      </c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7"/>
      <c r="DY34" s="72" t="s">
        <v>100</v>
      </c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7"/>
      <c r="EO34" s="72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7"/>
    </row>
    <row r="35" spans="1:161" s="14" customFormat="1" ht="30" customHeight="1">
      <c r="A35" s="15"/>
      <c r="B35" s="16"/>
      <c r="C35" s="16"/>
      <c r="D35" s="16"/>
      <c r="E35" s="16"/>
      <c r="F35" s="16"/>
      <c r="G35" s="16"/>
      <c r="H35" s="17"/>
      <c r="I35" s="13"/>
      <c r="J35" s="22" t="s">
        <v>79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3"/>
      <c r="AQ35" s="24" t="s">
        <v>69</v>
      </c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6"/>
      <c r="BE35" s="24" t="s">
        <v>92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6"/>
      <c r="BS35" s="19">
        <v>16351.28</v>
      </c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1"/>
      <c r="CG35" s="19">
        <v>11896</v>
      </c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1"/>
      <c r="CU35" s="72" t="s">
        <v>88</v>
      </c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2" t="s">
        <v>110</v>
      </c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7"/>
      <c r="DY35" s="72" t="s">
        <v>100</v>
      </c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7"/>
      <c r="EO35" s="72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7"/>
    </row>
    <row r="36" spans="1:161" s="14" customFormat="1" ht="30" customHeight="1">
      <c r="A36" s="15"/>
      <c r="B36" s="16"/>
      <c r="C36" s="16"/>
      <c r="D36" s="16"/>
      <c r="E36" s="16"/>
      <c r="F36" s="16"/>
      <c r="G36" s="16"/>
      <c r="H36" s="17"/>
      <c r="I36" s="13"/>
      <c r="J36" s="22" t="s">
        <v>129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3"/>
      <c r="AQ36" s="24" t="s">
        <v>85</v>
      </c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6"/>
      <c r="BE36" s="24" t="s">
        <v>118</v>
      </c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6"/>
      <c r="BS36" s="19">
        <v>5300.94</v>
      </c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1"/>
      <c r="CG36" s="19">
        <v>2.07</v>
      </c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1"/>
      <c r="CU36" s="72" t="s">
        <v>88</v>
      </c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2" t="s">
        <v>130</v>
      </c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7"/>
      <c r="DY36" s="72" t="s">
        <v>101</v>
      </c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7"/>
      <c r="EO36" s="72" t="s">
        <v>131</v>
      </c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7"/>
    </row>
    <row r="37" spans="1:161" s="14" customFormat="1" ht="30" customHeight="1">
      <c r="A37" s="15"/>
      <c r="B37" s="16"/>
      <c r="C37" s="16"/>
      <c r="D37" s="16"/>
      <c r="E37" s="16"/>
      <c r="F37" s="16"/>
      <c r="G37" s="16"/>
      <c r="H37" s="17"/>
      <c r="I37" s="13"/>
      <c r="J37" s="22" t="s">
        <v>132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3"/>
      <c r="AQ37" s="24" t="s">
        <v>69</v>
      </c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6"/>
      <c r="BE37" s="24" t="s">
        <v>91</v>
      </c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6"/>
      <c r="BS37" s="19">
        <v>8002.94</v>
      </c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1"/>
      <c r="CG37" s="19">
        <v>4538.96</v>
      </c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1"/>
      <c r="CU37" s="72" t="s">
        <v>88</v>
      </c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2" t="s">
        <v>133</v>
      </c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7"/>
      <c r="DY37" s="72" t="s">
        <v>112</v>
      </c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7"/>
      <c r="EO37" s="72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7"/>
    </row>
    <row r="38" spans="1:161" s="14" customFormat="1" ht="42.75" customHeight="1">
      <c r="A38" s="15"/>
      <c r="B38" s="16"/>
      <c r="C38" s="16"/>
      <c r="D38" s="16"/>
      <c r="E38" s="16"/>
      <c r="F38" s="16"/>
      <c r="G38" s="16"/>
      <c r="H38" s="17"/>
      <c r="I38" s="13"/>
      <c r="J38" s="22" t="s">
        <v>163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3"/>
      <c r="AQ38" s="24" t="s">
        <v>68</v>
      </c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6"/>
      <c r="BE38" s="24" t="s">
        <v>91</v>
      </c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6"/>
      <c r="BS38" s="19">
        <v>19300.83</v>
      </c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1"/>
      <c r="CG38" s="19">
        <v>16070</v>
      </c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1"/>
      <c r="CU38" s="72" t="s">
        <v>168</v>
      </c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2" t="s">
        <v>22</v>
      </c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7"/>
      <c r="DY38" s="72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7"/>
      <c r="EO38" s="72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7"/>
    </row>
    <row r="39" spans="1:161" s="14" customFormat="1" ht="40.5" customHeight="1">
      <c r="A39" s="15"/>
      <c r="B39" s="16"/>
      <c r="C39" s="16"/>
      <c r="D39" s="16"/>
      <c r="E39" s="16"/>
      <c r="F39" s="16"/>
      <c r="G39" s="16"/>
      <c r="H39" s="17"/>
      <c r="I39" s="13"/>
      <c r="J39" s="22" t="s">
        <v>164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3"/>
      <c r="AQ39" s="24" t="s">
        <v>68</v>
      </c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6"/>
      <c r="BE39" s="24" t="s">
        <v>91</v>
      </c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6"/>
      <c r="BS39" s="19">
        <v>1644.82</v>
      </c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1"/>
      <c r="CG39" s="19">
        <v>1650</v>
      </c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1"/>
      <c r="CU39" s="72" t="s">
        <v>88</v>
      </c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2" t="s">
        <v>166</v>
      </c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7"/>
      <c r="DY39" s="72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7"/>
      <c r="EO39" s="72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7"/>
    </row>
    <row r="40" spans="1:161" s="14" customFormat="1" ht="30" customHeight="1">
      <c r="A40" s="15"/>
      <c r="B40" s="16"/>
      <c r="C40" s="16"/>
      <c r="D40" s="16"/>
      <c r="E40" s="16"/>
      <c r="F40" s="16"/>
      <c r="G40" s="16"/>
      <c r="H40" s="17"/>
      <c r="I40" s="13"/>
      <c r="J40" s="22" t="s">
        <v>165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3"/>
      <c r="AQ40" s="24" t="s">
        <v>68</v>
      </c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6"/>
      <c r="BE40" s="24" t="s">
        <v>91</v>
      </c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6"/>
      <c r="BS40" s="19">
        <v>517.31</v>
      </c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1"/>
      <c r="CG40" s="19">
        <v>375</v>
      </c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1"/>
      <c r="CU40" s="72" t="s">
        <v>88</v>
      </c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2" t="s">
        <v>167</v>
      </c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7"/>
      <c r="DY40" s="72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7"/>
      <c r="EO40" s="72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7"/>
    </row>
    <row r="41" spans="1:161" s="14" customFormat="1" ht="12.75">
      <c r="A41" s="15"/>
      <c r="B41" s="16"/>
      <c r="C41" s="25" t="s">
        <v>80</v>
      </c>
      <c r="D41" s="25"/>
      <c r="E41" s="25"/>
      <c r="F41" s="25"/>
      <c r="G41" s="25"/>
      <c r="H41" s="26"/>
      <c r="I41" s="13"/>
      <c r="J41" s="64" t="s">
        <v>57</v>
      </c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5"/>
      <c r="AQ41" s="24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6"/>
      <c r="BE41" s="24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6"/>
      <c r="BS41" s="61">
        <f>SUM(BS42:CF44)</f>
        <v>14501.109999999999</v>
      </c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3"/>
      <c r="CG41" s="61">
        <f>SUM(CG42:CT44)</f>
        <v>2023.55</v>
      </c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3"/>
      <c r="CU41" s="19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1"/>
      <c r="DI41" s="19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1"/>
      <c r="DY41" s="19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1"/>
      <c r="EO41" s="19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1"/>
    </row>
    <row r="42" spans="1:161" s="14" customFormat="1" ht="39.75" customHeight="1">
      <c r="A42" s="15"/>
      <c r="B42" s="16"/>
      <c r="C42" s="16"/>
      <c r="D42" s="16"/>
      <c r="E42" s="16"/>
      <c r="F42" s="16"/>
      <c r="G42" s="16"/>
      <c r="H42" s="17"/>
      <c r="I42" s="13"/>
      <c r="J42" s="22" t="s">
        <v>145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3"/>
      <c r="AQ42" s="24" t="s">
        <v>143</v>
      </c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6"/>
      <c r="BE42" s="24" t="s">
        <v>67</v>
      </c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6"/>
      <c r="BS42" s="19">
        <v>470</v>
      </c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1"/>
      <c r="CG42" s="19">
        <v>470</v>
      </c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1"/>
      <c r="CU42" s="19" t="s">
        <v>45</v>
      </c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1"/>
      <c r="DI42" s="19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1"/>
      <c r="DY42" s="19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1"/>
      <c r="EO42" s="19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1"/>
    </row>
    <row r="43" spans="1:161" s="14" customFormat="1" ht="40.5" customHeight="1">
      <c r="A43" s="15"/>
      <c r="B43" s="16"/>
      <c r="C43" s="16"/>
      <c r="D43" s="16"/>
      <c r="E43" s="16"/>
      <c r="F43" s="16"/>
      <c r="G43" s="16"/>
      <c r="H43" s="17"/>
      <c r="I43" s="13"/>
      <c r="J43" s="22" t="s">
        <v>146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3"/>
      <c r="AQ43" s="24" t="s">
        <v>144</v>
      </c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6"/>
      <c r="BE43" s="24" t="s">
        <v>139</v>
      </c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6"/>
      <c r="BS43" s="19">
        <v>692.06</v>
      </c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1"/>
      <c r="CG43" s="19">
        <v>400</v>
      </c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1"/>
      <c r="CU43" s="19" t="s">
        <v>45</v>
      </c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1"/>
      <c r="DI43" s="19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1"/>
      <c r="DY43" s="19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1"/>
      <c r="EO43" s="19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1"/>
    </row>
    <row r="44" spans="1:161" s="14" customFormat="1" ht="37.5" customHeight="1">
      <c r="A44" s="15"/>
      <c r="B44" s="16"/>
      <c r="C44" s="16"/>
      <c r="D44" s="16"/>
      <c r="E44" s="16"/>
      <c r="F44" s="16"/>
      <c r="G44" s="16"/>
      <c r="H44" s="17"/>
      <c r="I44" s="13"/>
      <c r="J44" s="22" t="s">
        <v>81</v>
      </c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3"/>
      <c r="AQ44" s="24" t="s">
        <v>69</v>
      </c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6"/>
      <c r="BE44" s="24" t="s">
        <v>70</v>
      </c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6"/>
      <c r="BS44" s="19">
        <v>13339.05</v>
      </c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1"/>
      <c r="CG44" s="19">
        <v>1153.55</v>
      </c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1"/>
      <c r="CU44" s="19" t="s">
        <v>45</v>
      </c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1"/>
      <c r="DI44" s="19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1"/>
      <c r="DY44" s="19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1"/>
      <c r="EO44" s="19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1"/>
    </row>
    <row r="45" spans="1:161" s="14" customFormat="1" ht="114.75" customHeight="1">
      <c r="A45" s="15"/>
      <c r="B45" s="16"/>
      <c r="C45" s="25" t="s">
        <v>83</v>
      </c>
      <c r="D45" s="25"/>
      <c r="E45" s="25"/>
      <c r="F45" s="25"/>
      <c r="G45" s="25"/>
      <c r="H45" s="26"/>
      <c r="I45" s="13"/>
      <c r="J45" s="64" t="s">
        <v>82</v>
      </c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5"/>
      <c r="AQ45" s="24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6"/>
      <c r="BE45" s="24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6"/>
      <c r="BS45" s="19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1"/>
      <c r="CG45" s="61">
        <v>61698.83</v>
      </c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3"/>
      <c r="CU45" s="72" t="s">
        <v>89</v>
      </c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19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1"/>
      <c r="DY45" s="19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1"/>
      <c r="EO45" s="19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1"/>
    </row>
    <row r="46" spans="1:161" s="2" customFormat="1" ht="12.75">
      <c r="A46" s="9"/>
      <c r="B46" s="10"/>
      <c r="C46" s="10"/>
      <c r="D46" s="10"/>
      <c r="E46" s="10"/>
      <c r="F46" s="10"/>
      <c r="G46" s="10"/>
      <c r="H46" s="11"/>
      <c r="I46" s="3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7"/>
      <c r="AQ46" s="58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60"/>
      <c r="BE46" s="58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60"/>
      <c r="BS46" s="39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1"/>
      <c r="CG46" s="39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1"/>
      <c r="CU46" s="39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1"/>
      <c r="DI46" s="39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1"/>
      <c r="DY46" s="39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1"/>
      <c r="EO46" s="39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1"/>
    </row>
    <row r="47" spans="1:161" s="2" customFormat="1" ht="12.75">
      <c r="A47" s="9"/>
      <c r="B47" s="10"/>
      <c r="C47" s="10"/>
      <c r="D47" s="10"/>
      <c r="E47" s="10"/>
      <c r="F47" s="10"/>
      <c r="G47" s="10"/>
      <c r="H47" s="11"/>
      <c r="I47" s="3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7"/>
      <c r="AQ47" s="58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60"/>
      <c r="BE47" s="58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60"/>
      <c r="BS47" s="39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1"/>
      <c r="CG47" s="39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1"/>
      <c r="CU47" s="39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1"/>
      <c r="DI47" s="39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1"/>
      <c r="DY47" s="39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1"/>
      <c r="EO47" s="39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1"/>
    </row>
    <row r="48" spans="1:161" s="2" customFormat="1" ht="25.5" customHeight="1">
      <c r="A48" s="53" t="s">
        <v>4</v>
      </c>
      <c r="B48" s="54"/>
      <c r="C48" s="54"/>
      <c r="D48" s="54"/>
      <c r="E48" s="54"/>
      <c r="F48" s="54"/>
      <c r="G48" s="54"/>
      <c r="H48" s="55"/>
      <c r="I48" s="3"/>
      <c r="J48" s="51" t="s">
        <v>34</v>
      </c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2"/>
      <c r="AQ48" s="30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2"/>
      <c r="BE48" s="30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2"/>
      <c r="BS48" s="61">
        <f>BS49+BS50+BS59+BS60+BS61</f>
        <v>158306.63</v>
      </c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3"/>
      <c r="CG48" s="61">
        <f>CG49+CG50+CG59+CG60+CG61</f>
        <v>85540.72</v>
      </c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3"/>
      <c r="CU48" s="19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1"/>
      <c r="DI48" s="27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9"/>
      <c r="DY48" s="27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9"/>
      <c r="EO48" s="27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9"/>
    </row>
    <row r="49" spans="1:161" s="14" customFormat="1" ht="39.75" customHeight="1">
      <c r="A49" s="24" t="s">
        <v>35</v>
      </c>
      <c r="B49" s="25"/>
      <c r="C49" s="25"/>
      <c r="D49" s="25"/>
      <c r="E49" s="25"/>
      <c r="F49" s="25"/>
      <c r="G49" s="25"/>
      <c r="H49" s="26"/>
      <c r="I49" s="13"/>
      <c r="J49" s="64" t="s">
        <v>56</v>
      </c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5"/>
      <c r="AQ49" s="24" t="s">
        <v>144</v>
      </c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6"/>
      <c r="BE49" s="24" t="s">
        <v>67</v>
      </c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6"/>
      <c r="BS49" s="61">
        <v>11395.96</v>
      </c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3"/>
      <c r="CG49" s="61">
        <v>10900.59</v>
      </c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3"/>
      <c r="CU49" s="22" t="s">
        <v>66</v>
      </c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19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1"/>
      <c r="DY49" s="19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1"/>
      <c r="EO49" s="19">
        <v>31</v>
      </c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1"/>
    </row>
    <row r="50" spans="1:161" s="14" customFormat="1" ht="12.75">
      <c r="A50" s="24" t="s">
        <v>58</v>
      </c>
      <c r="B50" s="25"/>
      <c r="C50" s="25"/>
      <c r="D50" s="25"/>
      <c r="E50" s="25"/>
      <c r="F50" s="25"/>
      <c r="G50" s="25"/>
      <c r="H50" s="26"/>
      <c r="I50" s="13"/>
      <c r="J50" s="64" t="s">
        <v>57</v>
      </c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5"/>
      <c r="AQ50" s="24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6"/>
      <c r="BE50" s="24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6"/>
      <c r="BS50" s="61">
        <f>SUM(BS51:CF58)</f>
        <v>89818.31999999999</v>
      </c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3"/>
      <c r="CG50" s="61">
        <f>SUM(CG51:CT58)</f>
        <v>19925.21</v>
      </c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3"/>
      <c r="CU50" s="19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1"/>
      <c r="DI50" s="19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1"/>
      <c r="DY50" s="19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1"/>
      <c r="EO50" s="19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1"/>
    </row>
    <row r="51" spans="1:161" s="14" customFormat="1" ht="39" customHeight="1">
      <c r="A51" s="15"/>
      <c r="B51" s="16"/>
      <c r="C51" s="16"/>
      <c r="D51" s="16"/>
      <c r="E51" s="16"/>
      <c r="F51" s="16"/>
      <c r="G51" s="16"/>
      <c r="H51" s="17"/>
      <c r="I51" s="13"/>
      <c r="J51" s="22" t="s">
        <v>116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3"/>
      <c r="AQ51" s="24" t="s">
        <v>69</v>
      </c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6"/>
      <c r="BE51" s="24" t="s">
        <v>67</v>
      </c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6"/>
      <c r="BS51" s="19">
        <v>29779.91</v>
      </c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1"/>
      <c r="CG51" s="19">
        <v>17845.21</v>
      </c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1"/>
      <c r="CU51" s="19" t="s">
        <v>45</v>
      </c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1"/>
      <c r="DI51" s="19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1"/>
      <c r="DY51" s="19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1"/>
      <c r="EO51" s="19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1"/>
    </row>
    <row r="52" spans="1:161" s="14" customFormat="1" ht="49.5" customHeight="1">
      <c r="A52" s="15"/>
      <c r="B52" s="16"/>
      <c r="C52" s="16"/>
      <c r="D52" s="16"/>
      <c r="E52" s="16"/>
      <c r="F52" s="16"/>
      <c r="G52" s="16"/>
      <c r="H52" s="17"/>
      <c r="I52" s="13"/>
      <c r="J52" s="22" t="s">
        <v>136</v>
      </c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3"/>
      <c r="AQ52" s="24" t="s">
        <v>68</v>
      </c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6"/>
      <c r="BE52" s="24" t="s">
        <v>67</v>
      </c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6"/>
      <c r="BS52" s="19">
        <v>30206.54</v>
      </c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1"/>
      <c r="CG52" s="19">
        <v>600</v>
      </c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1"/>
      <c r="CU52" s="19" t="s">
        <v>45</v>
      </c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1"/>
      <c r="DI52" s="19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1"/>
      <c r="DY52" s="19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1"/>
      <c r="EO52" s="19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1"/>
    </row>
    <row r="53" spans="1:161" s="14" customFormat="1" ht="36" customHeight="1">
      <c r="A53" s="15"/>
      <c r="B53" s="16"/>
      <c r="C53" s="16"/>
      <c r="D53" s="16"/>
      <c r="E53" s="16"/>
      <c r="F53" s="16"/>
      <c r="G53" s="16"/>
      <c r="H53" s="17"/>
      <c r="I53" s="13"/>
      <c r="J53" s="22" t="s">
        <v>170</v>
      </c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3"/>
      <c r="AQ53" s="24" t="s">
        <v>68</v>
      </c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6"/>
      <c r="BE53" s="24" t="s">
        <v>139</v>
      </c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6"/>
      <c r="BS53" s="19">
        <v>9847.87</v>
      </c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1"/>
      <c r="CG53" s="19">
        <v>0</v>
      </c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1"/>
      <c r="CU53" s="19" t="s">
        <v>45</v>
      </c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1"/>
      <c r="DI53" s="19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1"/>
      <c r="DY53" s="19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1"/>
      <c r="EO53" s="19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1"/>
    </row>
    <row r="54" spans="1:161" s="14" customFormat="1" ht="34.5" customHeight="1">
      <c r="A54" s="15"/>
      <c r="B54" s="16"/>
      <c r="C54" s="16"/>
      <c r="D54" s="16"/>
      <c r="E54" s="16"/>
      <c r="F54" s="16"/>
      <c r="G54" s="16"/>
      <c r="H54" s="17"/>
      <c r="I54" s="13"/>
      <c r="J54" s="22" t="s">
        <v>137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3"/>
      <c r="AQ54" s="24" t="s">
        <v>138</v>
      </c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6"/>
      <c r="BE54" s="24" t="s">
        <v>139</v>
      </c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6"/>
      <c r="BS54" s="19">
        <v>1170</v>
      </c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1"/>
      <c r="CG54" s="19">
        <v>1000</v>
      </c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1"/>
      <c r="CU54" s="19" t="s">
        <v>45</v>
      </c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1"/>
      <c r="DI54" s="19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1"/>
      <c r="DY54" s="19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1"/>
      <c r="EO54" s="19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1"/>
    </row>
    <row r="55" spans="1:161" s="14" customFormat="1" ht="49.5" customHeight="1">
      <c r="A55" s="15"/>
      <c r="B55" s="16"/>
      <c r="C55" s="16"/>
      <c r="D55" s="16"/>
      <c r="E55" s="16"/>
      <c r="F55" s="16"/>
      <c r="G55" s="16"/>
      <c r="H55" s="17"/>
      <c r="I55" s="13"/>
      <c r="J55" s="22" t="s">
        <v>140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3"/>
      <c r="AQ55" s="24" t="s">
        <v>143</v>
      </c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6"/>
      <c r="BE55" s="24" t="s">
        <v>67</v>
      </c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6"/>
      <c r="BS55" s="19">
        <v>180</v>
      </c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1"/>
      <c r="CG55" s="19">
        <v>180</v>
      </c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1"/>
      <c r="CU55" s="19" t="s">
        <v>45</v>
      </c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1"/>
      <c r="DI55" s="19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1"/>
      <c r="DY55" s="19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1"/>
      <c r="EO55" s="19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1"/>
    </row>
    <row r="56" spans="1:161" s="14" customFormat="1" ht="49.5" customHeight="1">
      <c r="A56" s="15"/>
      <c r="B56" s="16"/>
      <c r="C56" s="16"/>
      <c r="D56" s="16"/>
      <c r="E56" s="16"/>
      <c r="F56" s="16"/>
      <c r="G56" s="16"/>
      <c r="H56" s="17"/>
      <c r="I56" s="13"/>
      <c r="J56" s="22" t="s">
        <v>141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3"/>
      <c r="AQ56" s="24" t="s">
        <v>143</v>
      </c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6"/>
      <c r="BE56" s="24" t="s">
        <v>67</v>
      </c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6"/>
      <c r="BS56" s="19">
        <v>150</v>
      </c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1"/>
      <c r="CG56" s="19">
        <v>150</v>
      </c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1"/>
      <c r="CU56" s="19" t="s">
        <v>45</v>
      </c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1"/>
      <c r="DI56" s="19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1"/>
      <c r="DY56" s="19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1"/>
      <c r="EO56" s="19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1"/>
    </row>
    <row r="57" spans="1:161" s="14" customFormat="1" ht="49.5" customHeight="1">
      <c r="A57" s="15"/>
      <c r="B57" s="16"/>
      <c r="C57" s="16"/>
      <c r="D57" s="16"/>
      <c r="E57" s="16"/>
      <c r="F57" s="16"/>
      <c r="G57" s="16"/>
      <c r="H57" s="17"/>
      <c r="I57" s="13"/>
      <c r="J57" s="22" t="s">
        <v>142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3"/>
      <c r="AQ57" s="24" t="s">
        <v>143</v>
      </c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6"/>
      <c r="BE57" s="24" t="s">
        <v>67</v>
      </c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6"/>
      <c r="BS57" s="19">
        <v>150</v>
      </c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1"/>
      <c r="CG57" s="19">
        <v>150</v>
      </c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1"/>
      <c r="CU57" s="19" t="s">
        <v>45</v>
      </c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1"/>
      <c r="DI57" s="19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1"/>
      <c r="DY57" s="19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1"/>
      <c r="EO57" s="19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1"/>
    </row>
    <row r="58" spans="1:161" s="14" customFormat="1" ht="30" customHeight="1">
      <c r="A58" s="15"/>
      <c r="B58" s="16"/>
      <c r="C58" s="16"/>
      <c r="D58" s="16"/>
      <c r="E58" s="16"/>
      <c r="F58" s="16"/>
      <c r="G58" s="16"/>
      <c r="H58" s="17"/>
      <c r="I58" s="13"/>
      <c r="J58" s="22" t="s">
        <v>65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3"/>
      <c r="AQ58" s="24" t="s">
        <v>69</v>
      </c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6"/>
      <c r="BE58" s="24" t="s">
        <v>70</v>
      </c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6"/>
      <c r="BS58" s="19">
        <v>18334</v>
      </c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1"/>
      <c r="CG58" s="19">
        <v>0</v>
      </c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1"/>
      <c r="CU58" s="19" t="s">
        <v>45</v>
      </c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1"/>
      <c r="DI58" s="19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1"/>
      <c r="DY58" s="19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1"/>
      <c r="EO58" s="19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1"/>
    </row>
    <row r="59" spans="1:161" s="14" customFormat="1" ht="40.5" customHeight="1">
      <c r="A59" s="24" t="s">
        <v>62</v>
      </c>
      <c r="B59" s="25"/>
      <c r="C59" s="25"/>
      <c r="D59" s="25"/>
      <c r="E59" s="25"/>
      <c r="F59" s="25"/>
      <c r="G59" s="25"/>
      <c r="H59" s="26"/>
      <c r="I59" s="13"/>
      <c r="J59" s="64" t="s">
        <v>59</v>
      </c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5"/>
      <c r="AQ59" s="24" t="s">
        <v>135</v>
      </c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6"/>
      <c r="BE59" s="24" t="s">
        <v>67</v>
      </c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6"/>
      <c r="BS59" s="61">
        <v>36440.25</v>
      </c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3"/>
      <c r="CG59" s="61">
        <v>35861.13</v>
      </c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3"/>
      <c r="CU59" s="22" t="s">
        <v>66</v>
      </c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19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1"/>
      <c r="DY59" s="19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1"/>
      <c r="EO59" s="19">
        <v>54</v>
      </c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1"/>
    </row>
    <row r="60" spans="1:161" s="14" customFormat="1" ht="29.25" customHeight="1">
      <c r="A60" s="24" t="s">
        <v>63</v>
      </c>
      <c r="B60" s="25"/>
      <c r="C60" s="25"/>
      <c r="D60" s="25"/>
      <c r="E60" s="25"/>
      <c r="F60" s="25"/>
      <c r="G60" s="25"/>
      <c r="H60" s="26"/>
      <c r="I60" s="13"/>
      <c r="J60" s="64" t="s">
        <v>60</v>
      </c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5"/>
      <c r="AQ60" s="78" t="s">
        <v>68</v>
      </c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80"/>
      <c r="BE60" s="24" t="s">
        <v>67</v>
      </c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6"/>
      <c r="BS60" s="61">
        <v>3534.65</v>
      </c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3"/>
      <c r="CG60" s="61">
        <v>3304.94</v>
      </c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3"/>
      <c r="CU60" s="19" t="s">
        <v>45</v>
      </c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1"/>
      <c r="DI60" s="19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1"/>
      <c r="DY60" s="19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1"/>
      <c r="EO60" s="19">
        <v>6</v>
      </c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1"/>
    </row>
    <row r="61" spans="1:161" s="14" customFormat="1" ht="12.75">
      <c r="A61" s="24" t="s">
        <v>64</v>
      </c>
      <c r="B61" s="25"/>
      <c r="C61" s="25"/>
      <c r="D61" s="25"/>
      <c r="E61" s="25"/>
      <c r="F61" s="25"/>
      <c r="G61" s="25"/>
      <c r="H61" s="26"/>
      <c r="I61" s="13"/>
      <c r="J61" s="64" t="s">
        <v>61</v>
      </c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5"/>
      <c r="AQ61" s="74" t="s">
        <v>68</v>
      </c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6"/>
      <c r="BE61" s="24" t="s">
        <v>67</v>
      </c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6"/>
      <c r="BS61" s="61">
        <v>17117.45</v>
      </c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3"/>
      <c r="CG61" s="61">
        <v>15548.85</v>
      </c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3"/>
      <c r="CU61" s="19" t="s">
        <v>45</v>
      </c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1"/>
      <c r="DI61" s="19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1"/>
      <c r="DY61" s="19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1"/>
      <c r="EO61" s="19">
        <v>25</v>
      </c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1"/>
    </row>
    <row r="62" spans="1:161" s="14" customFormat="1" ht="36.75" customHeight="1">
      <c r="A62" s="24" t="s">
        <v>113</v>
      </c>
      <c r="B62" s="25"/>
      <c r="C62" s="25"/>
      <c r="D62" s="25"/>
      <c r="E62" s="25"/>
      <c r="F62" s="25"/>
      <c r="G62" s="25"/>
      <c r="H62" s="26"/>
      <c r="I62" s="13"/>
      <c r="J62" s="64" t="s">
        <v>114</v>
      </c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5"/>
      <c r="AQ62" s="74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6"/>
      <c r="BE62" s="24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6"/>
      <c r="BS62" s="61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3"/>
      <c r="CG62" s="61">
        <v>30919.19</v>
      </c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3"/>
      <c r="CU62" s="22" t="s">
        <v>66</v>
      </c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19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1"/>
      <c r="DY62" s="19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1"/>
      <c r="EO62" s="19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1"/>
    </row>
    <row r="63" spans="1:161" s="14" customFormat="1" ht="24" customHeight="1">
      <c r="A63" s="66" t="s">
        <v>5</v>
      </c>
      <c r="B63" s="67"/>
      <c r="C63" s="67"/>
      <c r="D63" s="67"/>
      <c r="E63" s="67"/>
      <c r="F63" s="67"/>
      <c r="G63" s="67"/>
      <c r="H63" s="68"/>
      <c r="I63" s="13"/>
      <c r="J63" s="64" t="s">
        <v>36</v>
      </c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5"/>
      <c r="AQ63" s="24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6"/>
      <c r="BE63" s="24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6"/>
      <c r="BS63" s="19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1"/>
      <c r="CG63" s="61">
        <f>SUM(CG64:CT70)</f>
        <v>45874.45</v>
      </c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3"/>
      <c r="CU63" s="19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1"/>
      <c r="DI63" s="19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1"/>
      <c r="DY63" s="19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1"/>
      <c r="EO63" s="19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1"/>
    </row>
    <row r="64" spans="1:161" s="14" customFormat="1" ht="12.75">
      <c r="A64" s="24" t="s">
        <v>37</v>
      </c>
      <c r="B64" s="25"/>
      <c r="C64" s="25"/>
      <c r="D64" s="25"/>
      <c r="E64" s="25"/>
      <c r="F64" s="25"/>
      <c r="G64" s="25"/>
      <c r="H64" s="26"/>
      <c r="I64" s="13"/>
      <c r="J64" s="22" t="s">
        <v>44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3"/>
      <c r="AQ64" s="24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6"/>
      <c r="BE64" s="24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6"/>
      <c r="BS64" s="19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1"/>
      <c r="CG64" s="19">
        <v>21643.86</v>
      </c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1"/>
      <c r="CU64" s="19" t="s">
        <v>45</v>
      </c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1"/>
      <c r="DI64" s="19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1"/>
      <c r="DY64" s="19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1"/>
      <c r="EO64" s="19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1"/>
    </row>
    <row r="65" spans="1:161" s="14" customFormat="1" ht="12.75" customHeight="1">
      <c r="A65" s="24" t="s">
        <v>51</v>
      </c>
      <c r="B65" s="25"/>
      <c r="C65" s="25"/>
      <c r="D65" s="25"/>
      <c r="E65" s="25"/>
      <c r="F65" s="25"/>
      <c r="G65" s="25"/>
      <c r="H65" s="26"/>
      <c r="I65" s="13"/>
      <c r="J65" s="22" t="s">
        <v>46</v>
      </c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3"/>
      <c r="AQ65" s="24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6"/>
      <c r="BE65" s="24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6"/>
      <c r="BS65" s="19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1"/>
      <c r="CG65" s="19">
        <v>8288.15</v>
      </c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1"/>
      <c r="CU65" s="19" t="s">
        <v>45</v>
      </c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1"/>
      <c r="DI65" s="19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1"/>
      <c r="DY65" s="19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1"/>
      <c r="EO65" s="19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1"/>
    </row>
    <row r="66" spans="1:161" s="14" customFormat="1" ht="24.75" customHeight="1">
      <c r="A66" s="24" t="s">
        <v>52</v>
      </c>
      <c r="B66" s="25"/>
      <c r="C66" s="25"/>
      <c r="D66" s="25"/>
      <c r="E66" s="25"/>
      <c r="F66" s="25"/>
      <c r="G66" s="25"/>
      <c r="H66" s="26"/>
      <c r="I66" s="13"/>
      <c r="J66" s="22" t="s">
        <v>47</v>
      </c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3"/>
      <c r="AQ66" s="24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6"/>
      <c r="BE66" s="24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6"/>
      <c r="BS66" s="19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1"/>
      <c r="CG66" s="19">
        <v>1782.35</v>
      </c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1"/>
      <c r="CU66" s="19" t="s">
        <v>45</v>
      </c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1"/>
      <c r="DI66" s="19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1"/>
      <c r="DY66" s="19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1"/>
      <c r="EO66" s="19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1"/>
    </row>
    <row r="67" spans="1:161" s="14" customFormat="1" ht="12.75">
      <c r="A67" s="24" t="s">
        <v>53</v>
      </c>
      <c r="B67" s="25"/>
      <c r="C67" s="25"/>
      <c r="D67" s="25"/>
      <c r="E67" s="25"/>
      <c r="F67" s="25"/>
      <c r="G67" s="25"/>
      <c r="H67" s="26"/>
      <c r="I67" s="13"/>
      <c r="J67" s="22" t="s">
        <v>48</v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3"/>
      <c r="AQ67" s="24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6"/>
      <c r="BE67" s="24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6"/>
      <c r="BS67" s="19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1"/>
      <c r="CG67" s="19">
        <v>253.67</v>
      </c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1"/>
      <c r="CU67" s="19" t="s">
        <v>45</v>
      </c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1"/>
      <c r="DI67" s="19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1"/>
      <c r="DY67" s="19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1"/>
      <c r="EO67" s="19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1"/>
    </row>
    <row r="68" spans="1:161" s="14" customFormat="1" ht="12.75">
      <c r="A68" s="24" t="s">
        <v>54</v>
      </c>
      <c r="B68" s="25"/>
      <c r="C68" s="25"/>
      <c r="D68" s="25"/>
      <c r="E68" s="25"/>
      <c r="F68" s="25"/>
      <c r="G68" s="25"/>
      <c r="H68" s="26"/>
      <c r="I68" s="13"/>
      <c r="J68" s="22" t="s">
        <v>49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3"/>
      <c r="AQ68" s="24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6"/>
      <c r="BE68" s="24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6"/>
      <c r="BS68" s="19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1"/>
      <c r="CG68" s="19">
        <v>741.27</v>
      </c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1"/>
      <c r="CU68" s="19" t="s">
        <v>45</v>
      </c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1"/>
      <c r="DI68" s="19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1"/>
      <c r="DY68" s="19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1"/>
      <c r="EO68" s="19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1"/>
    </row>
    <row r="69" spans="1:161" s="14" customFormat="1" ht="24.75" customHeight="1">
      <c r="A69" s="24" t="s">
        <v>55</v>
      </c>
      <c r="B69" s="25"/>
      <c r="C69" s="25"/>
      <c r="D69" s="25"/>
      <c r="E69" s="25"/>
      <c r="F69" s="25"/>
      <c r="G69" s="25"/>
      <c r="H69" s="26"/>
      <c r="I69" s="13"/>
      <c r="J69" s="22" t="s">
        <v>50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3"/>
      <c r="AQ69" s="24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6"/>
      <c r="BE69" s="24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6"/>
      <c r="BS69" s="19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1"/>
      <c r="CG69" s="19">
        <v>13165.15</v>
      </c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1"/>
      <c r="CU69" s="19" t="s">
        <v>45</v>
      </c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1"/>
      <c r="DI69" s="19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1"/>
      <c r="DY69" s="19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1"/>
      <c r="EO69" s="19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1"/>
    </row>
    <row r="70" spans="1:161" s="14" customFormat="1" ht="12.75">
      <c r="A70" s="24"/>
      <c r="B70" s="25"/>
      <c r="C70" s="25"/>
      <c r="D70" s="25"/>
      <c r="E70" s="25"/>
      <c r="F70" s="25"/>
      <c r="G70" s="25"/>
      <c r="H70" s="26"/>
      <c r="I70" s="13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3"/>
      <c r="AQ70" s="24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6"/>
      <c r="BE70" s="24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6"/>
      <c r="BS70" s="19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1"/>
      <c r="CG70" s="19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1"/>
      <c r="CU70" s="19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1"/>
      <c r="DI70" s="19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1"/>
      <c r="DY70" s="19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1"/>
      <c r="EO70" s="19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1"/>
    </row>
    <row r="71" spans="1:161" s="14" customFormat="1" ht="12.75">
      <c r="A71" s="24"/>
      <c r="B71" s="25"/>
      <c r="C71" s="25"/>
      <c r="D71" s="25"/>
      <c r="E71" s="25"/>
      <c r="F71" s="25"/>
      <c r="G71" s="25"/>
      <c r="H71" s="26"/>
      <c r="I71" s="13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3"/>
      <c r="AQ71" s="24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6"/>
      <c r="BE71" s="24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6"/>
      <c r="BS71" s="19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1"/>
      <c r="CG71" s="19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1"/>
      <c r="CU71" s="19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1"/>
      <c r="DI71" s="19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1"/>
      <c r="DY71" s="19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1"/>
      <c r="EO71" s="19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1"/>
    </row>
    <row r="72" spans="1:161" s="14" customFormat="1" ht="25.5" customHeight="1">
      <c r="A72" s="66" t="s">
        <v>8</v>
      </c>
      <c r="B72" s="67"/>
      <c r="C72" s="67"/>
      <c r="D72" s="67"/>
      <c r="E72" s="67"/>
      <c r="F72" s="67"/>
      <c r="G72" s="67"/>
      <c r="H72" s="68"/>
      <c r="I72" s="13"/>
      <c r="J72" s="64" t="s">
        <v>38</v>
      </c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5"/>
      <c r="AQ72" s="24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6"/>
      <c r="BE72" s="24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6"/>
      <c r="BS72" s="19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1"/>
      <c r="CG72" s="19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1"/>
      <c r="CU72" s="19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1"/>
      <c r="DI72" s="19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1"/>
      <c r="DY72" s="19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1"/>
      <c r="EO72" s="19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1"/>
    </row>
    <row r="73" spans="1:161" s="14" customFormat="1" ht="12.75">
      <c r="A73" s="24" t="s">
        <v>39</v>
      </c>
      <c r="B73" s="25"/>
      <c r="C73" s="25"/>
      <c r="D73" s="25"/>
      <c r="E73" s="25"/>
      <c r="F73" s="25"/>
      <c r="G73" s="25"/>
      <c r="H73" s="26"/>
      <c r="I73" s="13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3"/>
      <c r="AQ73" s="24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6"/>
      <c r="BE73" s="24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6"/>
      <c r="BS73" s="19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1"/>
      <c r="CG73" s="19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1"/>
      <c r="CU73" s="19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1"/>
      <c r="DI73" s="19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1"/>
      <c r="DY73" s="19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1"/>
      <c r="EO73" s="19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1"/>
    </row>
    <row r="74" spans="1:161" s="14" customFormat="1" ht="25.5" customHeight="1">
      <c r="A74" s="66" t="s">
        <v>22</v>
      </c>
      <c r="B74" s="67"/>
      <c r="C74" s="67"/>
      <c r="D74" s="67"/>
      <c r="E74" s="67"/>
      <c r="F74" s="67"/>
      <c r="G74" s="67"/>
      <c r="H74" s="68"/>
      <c r="I74" s="13"/>
      <c r="J74" s="64" t="s">
        <v>40</v>
      </c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5"/>
      <c r="AQ74" s="24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6"/>
      <c r="BE74" s="24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6"/>
      <c r="BS74" s="19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1"/>
      <c r="CG74" s="61">
        <f>CG75</f>
        <v>1039</v>
      </c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3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19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1"/>
      <c r="DY74" s="19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1"/>
      <c r="EO74" s="19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1"/>
    </row>
    <row r="75" spans="1:161" s="14" customFormat="1" ht="30" customHeight="1">
      <c r="A75" s="24" t="s">
        <v>41</v>
      </c>
      <c r="B75" s="25"/>
      <c r="C75" s="25"/>
      <c r="D75" s="25"/>
      <c r="E75" s="25"/>
      <c r="F75" s="25"/>
      <c r="G75" s="25"/>
      <c r="H75" s="26"/>
      <c r="I75" s="13"/>
      <c r="J75" s="22" t="s">
        <v>115</v>
      </c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3"/>
      <c r="AQ75" s="24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6"/>
      <c r="BE75" s="24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6"/>
      <c r="BS75" s="19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1"/>
      <c r="CG75" s="19">
        <v>1039</v>
      </c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1"/>
      <c r="CU75" s="22" t="s">
        <v>134</v>
      </c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19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1"/>
      <c r="DY75" s="19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1"/>
      <c r="EO75" s="19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1"/>
    </row>
    <row r="76" s="18" customFormat="1" ht="13.5"/>
    <row r="77" s="18" customFormat="1" ht="13.5"/>
    <row r="78" s="18" customFormat="1" ht="13.5"/>
  </sheetData>
  <sheetProtection/>
  <mergeCells count="649">
    <mergeCell ref="EO47:FE47"/>
    <mergeCell ref="DI47:DX47"/>
    <mergeCell ref="DY47:EN47"/>
    <mergeCell ref="DY45:EN45"/>
    <mergeCell ref="EO45:FE45"/>
    <mergeCell ref="C41:H41"/>
    <mergeCell ref="C45:H45"/>
    <mergeCell ref="J44:AP44"/>
    <mergeCell ref="AQ44:BD44"/>
    <mergeCell ref="BE44:BR44"/>
    <mergeCell ref="BS44:CF44"/>
    <mergeCell ref="BS41:CF41"/>
    <mergeCell ref="J43:AP43"/>
    <mergeCell ref="AQ43:BD43"/>
    <mergeCell ref="BE43:BR43"/>
    <mergeCell ref="J47:AP47"/>
    <mergeCell ref="AQ47:BD47"/>
    <mergeCell ref="BE47:BR47"/>
    <mergeCell ref="BS47:CF47"/>
    <mergeCell ref="CG47:CT47"/>
    <mergeCell ref="CU47:DH47"/>
    <mergeCell ref="CU44:DH44"/>
    <mergeCell ref="J46:AP46"/>
    <mergeCell ref="AQ46:BD46"/>
    <mergeCell ref="BE46:BR46"/>
    <mergeCell ref="BS46:CF46"/>
    <mergeCell ref="CG46:CT46"/>
    <mergeCell ref="CU46:DH46"/>
    <mergeCell ref="J45:AP45"/>
    <mergeCell ref="AQ45:BD45"/>
    <mergeCell ref="BE45:BR45"/>
    <mergeCell ref="BS45:CF45"/>
    <mergeCell ref="CG45:CT45"/>
    <mergeCell ref="CG44:CT44"/>
    <mergeCell ref="DY41:EN41"/>
    <mergeCell ref="DI46:DX46"/>
    <mergeCell ref="DY46:EN46"/>
    <mergeCell ref="DI44:DX44"/>
    <mergeCell ref="DY44:EN44"/>
    <mergeCell ref="EO44:FE44"/>
    <mergeCell ref="EO46:FE46"/>
    <mergeCell ref="EO39:FE39"/>
    <mergeCell ref="EO40:FE40"/>
    <mergeCell ref="J40:AP40"/>
    <mergeCell ref="AQ40:BD40"/>
    <mergeCell ref="BE40:BR40"/>
    <mergeCell ref="BS40:CF40"/>
    <mergeCell ref="CG40:CT40"/>
    <mergeCell ref="CU40:DH40"/>
    <mergeCell ref="DI40:DX40"/>
    <mergeCell ref="DY40:EN40"/>
    <mergeCell ref="DY38:EN38"/>
    <mergeCell ref="EO38:FE38"/>
    <mergeCell ref="J39:AP39"/>
    <mergeCell ref="AQ39:BD39"/>
    <mergeCell ref="BE39:BR39"/>
    <mergeCell ref="BS39:CF39"/>
    <mergeCell ref="CG39:CT39"/>
    <mergeCell ref="CU39:DH39"/>
    <mergeCell ref="DI39:DX39"/>
    <mergeCell ref="DY39:EN39"/>
    <mergeCell ref="DI37:DX37"/>
    <mergeCell ref="DY37:EN37"/>
    <mergeCell ref="EO37:FE37"/>
    <mergeCell ref="J38:AP38"/>
    <mergeCell ref="AQ38:BD38"/>
    <mergeCell ref="BE38:BR38"/>
    <mergeCell ref="BS38:CF38"/>
    <mergeCell ref="CG38:CT38"/>
    <mergeCell ref="CU38:DH38"/>
    <mergeCell ref="DI38:DX38"/>
    <mergeCell ref="J37:AP37"/>
    <mergeCell ref="AQ37:BD37"/>
    <mergeCell ref="BE37:BR37"/>
    <mergeCell ref="BS37:CF37"/>
    <mergeCell ref="CG37:CT37"/>
    <mergeCell ref="CU37:DH37"/>
    <mergeCell ref="EO35:FE35"/>
    <mergeCell ref="J36:AP36"/>
    <mergeCell ref="AQ36:BD36"/>
    <mergeCell ref="BE36:BR36"/>
    <mergeCell ref="BS36:CF36"/>
    <mergeCell ref="CG36:CT36"/>
    <mergeCell ref="CU36:DH36"/>
    <mergeCell ref="DI36:DX36"/>
    <mergeCell ref="DY36:EN36"/>
    <mergeCell ref="EO36:FE36"/>
    <mergeCell ref="DY34:EN34"/>
    <mergeCell ref="EO34:FE34"/>
    <mergeCell ref="J35:AP35"/>
    <mergeCell ref="AQ35:BD35"/>
    <mergeCell ref="BE35:BR35"/>
    <mergeCell ref="BS35:CF35"/>
    <mergeCell ref="CG35:CT35"/>
    <mergeCell ref="CU35:DH35"/>
    <mergeCell ref="DI35:DX35"/>
    <mergeCell ref="DY35:EN35"/>
    <mergeCell ref="DI33:DX33"/>
    <mergeCell ref="DY33:EN33"/>
    <mergeCell ref="EO33:FE33"/>
    <mergeCell ref="J34:AP34"/>
    <mergeCell ref="AQ34:BD34"/>
    <mergeCell ref="BE34:BR34"/>
    <mergeCell ref="BS34:CF34"/>
    <mergeCell ref="CG34:CT34"/>
    <mergeCell ref="CU34:DH34"/>
    <mergeCell ref="DI34:DX34"/>
    <mergeCell ref="J33:AP33"/>
    <mergeCell ref="AQ33:BD33"/>
    <mergeCell ref="BE33:BR33"/>
    <mergeCell ref="BS33:CF33"/>
    <mergeCell ref="CG33:CT33"/>
    <mergeCell ref="CU33:DH33"/>
    <mergeCell ref="EO31:FE31"/>
    <mergeCell ref="J32:AP32"/>
    <mergeCell ref="AQ32:BD32"/>
    <mergeCell ref="BE32:BR32"/>
    <mergeCell ref="BS32:CF32"/>
    <mergeCell ref="CG32:CT32"/>
    <mergeCell ref="CU32:DH32"/>
    <mergeCell ref="DI32:DX32"/>
    <mergeCell ref="DY32:EN32"/>
    <mergeCell ref="EO32:FE32"/>
    <mergeCell ref="DY30:EN30"/>
    <mergeCell ref="EO30:FE30"/>
    <mergeCell ref="J31:AP31"/>
    <mergeCell ref="AQ31:BD31"/>
    <mergeCell ref="BE31:BR31"/>
    <mergeCell ref="BS31:CF31"/>
    <mergeCell ref="CG31:CT31"/>
    <mergeCell ref="CU31:DH31"/>
    <mergeCell ref="DI31:DX31"/>
    <mergeCell ref="DY31:EN31"/>
    <mergeCell ref="AQ30:BD30"/>
    <mergeCell ref="BE30:BR30"/>
    <mergeCell ref="BS30:CF30"/>
    <mergeCell ref="CG30:CT30"/>
    <mergeCell ref="CU30:DH30"/>
    <mergeCell ref="DI30:DX30"/>
    <mergeCell ref="EO28:FE28"/>
    <mergeCell ref="J29:AP29"/>
    <mergeCell ref="AQ29:BD29"/>
    <mergeCell ref="BE29:BR29"/>
    <mergeCell ref="BS29:CF29"/>
    <mergeCell ref="CG29:CT29"/>
    <mergeCell ref="CU29:DH29"/>
    <mergeCell ref="DI29:DX29"/>
    <mergeCell ref="DY29:EN29"/>
    <mergeCell ref="EO29:FE29"/>
    <mergeCell ref="DY27:EN27"/>
    <mergeCell ref="EO27:FE27"/>
    <mergeCell ref="J28:AP28"/>
    <mergeCell ref="AQ28:BD28"/>
    <mergeCell ref="BE28:BR28"/>
    <mergeCell ref="BS28:CF28"/>
    <mergeCell ref="CG28:CT28"/>
    <mergeCell ref="CU28:DH28"/>
    <mergeCell ref="DI28:DX28"/>
    <mergeCell ref="DY28:EN28"/>
    <mergeCell ref="DI26:DX26"/>
    <mergeCell ref="DY26:EN26"/>
    <mergeCell ref="EO26:FE26"/>
    <mergeCell ref="J27:AP27"/>
    <mergeCell ref="AQ27:BD27"/>
    <mergeCell ref="BE27:BR27"/>
    <mergeCell ref="BS27:CF27"/>
    <mergeCell ref="CG27:CT27"/>
    <mergeCell ref="CU27:DH27"/>
    <mergeCell ref="DI27:DX27"/>
    <mergeCell ref="J26:AP26"/>
    <mergeCell ref="AQ26:BD26"/>
    <mergeCell ref="BE26:BR26"/>
    <mergeCell ref="BS26:CF26"/>
    <mergeCell ref="CG26:CT26"/>
    <mergeCell ref="CU26:DH26"/>
    <mergeCell ref="DY24:EN24"/>
    <mergeCell ref="EO24:FE24"/>
    <mergeCell ref="CU25:DH25"/>
    <mergeCell ref="DI25:DX25"/>
    <mergeCell ref="DY25:EN25"/>
    <mergeCell ref="EO25:FE25"/>
    <mergeCell ref="EO22:FE22"/>
    <mergeCell ref="J23:AP23"/>
    <mergeCell ref="AQ23:BD23"/>
    <mergeCell ref="BE23:BR23"/>
    <mergeCell ref="BS23:CF23"/>
    <mergeCell ref="CG23:CT23"/>
    <mergeCell ref="CU23:DH23"/>
    <mergeCell ref="DI23:DX23"/>
    <mergeCell ref="DY23:EN23"/>
    <mergeCell ref="EO23:FE23"/>
    <mergeCell ref="DY21:EN21"/>
    <mergeCell ref="EO21:FE21"/>
    <mergeCell ref="J22:AP22"/>
    <mergeCell ref="AQ22:BD22"/>
    <mergeCell ref="BE22:BR22"/>
    <mergeCell ref="BS22:CF22"/>
    <mergeCell ref="CG22:CT22"/>
    <mergeCell ref="CU22:DH22"/>
    <mergeCell ref="DI22:DX22"/>
    <mergeCell ref="DY22:EN22"/>
    <mergeCell ref="CU17:DH17"/>
    <mergeCell ref="CU20:DH20"/>
    <mergeCell ref="DI20:DX20"/>
    <mergeCell ref="DY20:EN20"/>
    <mergeCell ref="EO20:FE20"/>
    <mergeCell ref="J21:AP21"/>
    <mergeCell ref="AQ21:BD21"/>
    <mergeCell ref="BE21:BR21"/>
    <mergeCell ref="BS21:CF21"/>
    <mergeCell ref="CG21:CT21"/>
    <mergeCell ref="CG58:CT58"/>
    <mergeCell ref="A59:H59"/>
    <mergeCell ref="J17:AP17"/>
    <mergeCell ref="AQ17:BD17"/>
    <mergeCell ref="BE17:BR17"/>
    <mergeCell ref="BS17:CF17"/>
    <mergeCell ref="CG17:CT17"/>
    <mergeCell ref="J25:AP25"/>
    <mergeCell ref="AQ25:BD25"/>
    <mergeCell ref="J24:AP24"/>
    <mergeCell ref="A61:H61"/>
    <mergeCell ref="DY17:EN17"/>
    <mergeCell ref="EO17:FE17"/>
    <mergeCell ref="DI18:DX18"/>
    <mergeCell ref="DY18:EN18"/>
    <mergeCell ref="DI58:DX58"/>
    <mergeCell ref="DY58:EN58"/>
    <mergeCell ref="EO58:FE58"/>
    <mergeCell ref="DI17:DX17"/>
    <mergeCell ref="BS58:CF58"/>
    <mergeCell ref="CU58:DH58"/>
    <mergeCell ref="EO18:FE18"/>
    <mergeCell ref="J19:AP19"/>
    <mergeCell ref="AQ19:BD19"/>
    <mergeCell ref="BE19:BR19"/>
    <mergeCell ref="BS19:CF19"/>
    <mergeCell ref="CG19:CT19"/>
    <mergeCell ref="J58:AP58"/>
    <mergeCell ref="AQ58:BD58"/>
    <mergeCell ref="BE58:BR58"/>
    <mergeCell ref="BE52:BR52"/>
    <mergeCell ref="BS52:CF52"/>
    <mergeCell ref="CG18:CT18"/>
    <mergeCell ref="CU18:DH18"/>
    <mergeCell ref="CU21:DH21"/>
    <mergeCell ref="BE25:BR25"/>
    <mergeCell ref="BS25:CF25"/>
    <mergeCell ref="CG25:CT25"/>
    <mergeCell ref="BE24:BR24"/>
    <mergeCell ref="BS24:CF24"/>
    <mergeCell ref="DY55:EN55"/>
    <mergeCell ref="EO55:FE55"/>
    <mergeCell ref="J18:AP18"/>
    <mergeCell ref="AQ18:BD18"/>
    <mergeCell ref="BE18:BR18"/>
    <mergeCell ref="BS18:CF18"/>
    <mergeCell ref="DI52:DX52"/>
    <mergeCell ref="DY52:EN52"/>
    <mergeCell ref="J52:AP52"/>
    <mergeCell ref="AQ52:BD52"/>
    <mergeCell ref="DY61:EN61"/>
    <mergeCell ref="EO61:FE61"/>
    <mergeCell ref="CG52:CT52"/>
    <mergeCell ref="CU52:DH52"/>
    <mergeCell ref="A50:H50"/>
    <mergeCell ref="J51:AP51"/>
    <mergeCell ref="AQ51:BD51"/>
    <mergeCell ref="BE51:BR51"/>
    <mergeCell ref="BS51:CF51"/>
    <mergeCell ref="CG51:CT51"/>
    <mergeCell ref="DI60:DX60"/>
    <mergeCell ref="DY60:EN60"/>
    <mergeCell ref="EO60:FE60"/>
    <mergeCell ref="J61:AP61"/>
    <mergeCell ref="AQ61:BD61"/>
    <mergeCell ref="BE61:BR61"/>
    <mergeCell ref="BS61:CF61"/>
    <mergeCell ref="CG61:CT61"/>
    <mergeCell ref="CU61:DH61"/>
    <mergeCell ref="DI61:DX61"/>
    <mergeCell ref="CU59:DH59"/>
    <mergeCell ref="DY59:EN59"/>
    <mergeCell ref="EO59:FE59"/>
    <mergeCell ref="DI59:DX59"/>
    <mergeCell ref="J60:AP60"/>
    <mergeCell ref="AQ60:BD60"/>
    <mergeCell ref="BE60:BR60"/>
    <mergeCell ref="BS60:CF60"/>
    <mergeCell ref="CG60:CT60"/>
    <mergeCell ref="CU60:DH60"/>
    <mergeCell ref="DY19:EN19"/>
    <mergeCell ref="EO19:FE19"/>
    <mergeCell ref="EO50:FE50"/>
    <mergeCell ref="EO52:FE52"/>
    <mergeCell ref="CU51:DH51"/>
    <mergeCell ref="DI51:DX51"/>
    <mergeCell ref="DY51:EN51"/>
    <mergeCell ref="DY50:EN50"/>
    <mergeCell ref="EO51:FE51"/>
    <mergeCell ref="DI21:DX21"/>
    <mergeCell ref="AQ50:BD50"/>
    <mergeCell ref="BE50:BR50"/>
    <mergeCell ref="BS50:CF50"/>
    <mergeCell ref="J30:AP30"/>
    <mergeCell ref="CU19:DH19"/>
    <mergeCell ref="DI19:DX19"/>
    <mergeCell ref="AQ24:BD24"/>
    <mergeCell ref="CG24:CT24"/>
    <mergeCell ref="CU24:DH24"/>
    <mergeCell ref="DI24:DX24"/>
    <mergeCell ref="CU41:DH41"/>
    <mergeCell ref="DI41:DX41"/>
    <mergeCell ref="CG50:CT50"/>
    <mergeCell ref="CU50:DH50"/>
    <mergeCell ref="J20:AP20"/>
    <mergeCell ref="AQ20:BD20"/>
    <mergeCell ref="BE20:BR20"/>
    <mergeCell ref="BS20:CF20"/>
    <mergeCell ref="CG20:CT20"/>
    <mergeCell ref="J50:AP50"/>
    <mergeCell ref="A62:H62"/>
    <mergeCell ref="J62:AP62"/>
    <mergeCell ref="AQ62:BD62"/>
    <mergeCell ref="BE62:BR62"/>
    <mergeCell ref="BS62:CF62"/>
    <mergeCell ref="J54:AP54"/>
    <mergeCell ref="AQ54:BD54"/>
    <mergeCell ref="BE59:BR59"/>
    <mergeCell ref="BS59:CF59"/>
    <mergeCell ref="A60:H60"/>
    <mergeCell ref="J59:AP59"/>
    <mergeCell ref="AQ59:BD59"/>
    <mergeCell ref="CG62:CT62"/>
    <mergeCell ref="CU62:DH62"/>
    <mergeCell ref="DI62:DX62"/>
    <mergeCell ref="J56:AP56"/>
    <mergeCell ref="AQ56:BD56"/>
    <mergeCell ref="BE56:BR56"/>
    <mergeCell ref="BS56:CF56"/>
    <mergeCell ref="CG59:CT59"/>
    <mergeCell ref="DY62:EN62"/>
    <mergeCell ref="EO62:FE62"/>
    <mergeCell ref="CU42:DH42"/>
    <mergeCell ref="DI42:DX42"/>
    <mergeCell ref="DY42:EN42"/>
    <mergeCell ref="EO42:FE42"/>
    <mergeCell ref="DI49:DX49"/>
    <mergeCell ref="EO48:FE48"/>
    <mergeCell ref="EO49:FE49"/>
    <mergeCell ref="DI54:DX54"/>
    <mergeCell ref="EO41:FE41"/>
    <mergeCell ref="J42:AP42"/>
    <mergeCell ref="AQ42:BD42"/>
    <mergeCell ref="BE42:BR42"/>
    <mergeCell ref="BS42:CF42"/>
    <mergeCell ref="CG42:CT42"/>
    <mergeCell ref="J41:AP41"/>
    <mergeCell ref="AQ41:BD41"/>
    <mergeCell ref="BE41:BR41"/>
    <mergeCell ref="CG41:CT41"/>
    <mergeCell ref="A70:H70"/>
    <mergeCell ref="A71:H71"/>
    <mergeCell ref="DY69:EN69"/>
    <mergeCell ref="EO69:FE69"/>
    <mergeCell ref="A65:H65"/>
    <mergeCell ref="A66:H66"/>
    <mergeCell ref="A67:H67"/>
    <mergeCell ref="A68:H68"/>
    <mergeCell ref="A69:H69"/>
    <mergeCell ref="J69:AP69"/>
    <mergeCell ref="AQ69:BD69"/>
    <mergeCell ref="BE69:BR69"/>
    <mergeCell ref="BS69:CF69"/>
    <mergeCell ref="CG69:CT69"/>
    <mergeCell ref="CU69:DH69"/>
    <mergeCell ref="DI69:DX69"/>
    <mergeCell ref="DI71:DX71"/>
    <mergeCell ref="DY71:EN71"/>
    <mergeCell ref="EO65:FE65"/>
    <mergeCell ref="EO66:FE66"/>
    <mergeCell ref="EO67:FE67"/>
    <mergeCell ref="EO68:FE68"/>
    <mergeCell ref="EO70:FE70"/>
    <mergeCell ref="EO71:FE71"/>
    <mergeCell ref="DI70:DX70"/>
    <mergeCell ref="DY70:EN70"/>
    <mergeCell ref="J71:AP71"/>
    <mergeCell ref="AQ71:BD71"/>
    <mergeCell ref="BE71:BR71"/>
    <mergeCell ref="BS71:CF71"/>
    <mergeCell ref="CG71:CT71"/>
    <mergeCell ref="CU71:DH71"/>
    <mergeCell ref="J70:AP70"/>
    <mergeCell ref="AQ70:BD70"/>
    <mergeCell ref="BE70:BR70"/>
    <mergeCell ref="BS70:CF70"/>
    <mergeCell ref="CG70:CT70"/>
    <mergeCell ref="CU70:DH70"/>
    <mergeCell ref="DI67:DX67"/>
    <mergeCell ref="DY67:EN67"/>
    <mergeCell ref="J68:AP68"/>
    <mergeCell ref="AQ68:BD68"/>
    <mergeCell ref="BE68:BR68"/>
    <mergeCell ref="BS68:CF68"/>
    <mergeCell ref="CG68:CT68"/>
    <mergeCell ref="CU68:DH68"/>
    <mergeCell ref="DI68:DX68"/>
    <mergeCell ref="DY68:EN68"/>
    <mergeCell ref="J67:AP67"/>
    <mergeCell ref="AQ67:BD67"/>
    <mergeCell ref="BE67:BR67"/>
    <mergeCell ref="BS67:CF67"/>
    <mergeCell ref="CG67:CT67"/>
    <mergeCell ref="CU67:DH67"/>
    <mergeCell ref="DI65:DX65"/>
    <mergeCell ref="DY65:EN65"/>
    <mergeCell ref="AQ66:BD66"/>
    <mergeCell ref="BE66:BR66"/>
    <mergeCell ref="BS66:CF66"/>
    <mergeCell ref="CG66:CT66"/>
    <mergeCell ref="CU66:DH66"/>
    <mergeCell ref="DI66:DX66"/>
    <mergeCell ref="DY66:EN66"/>
    <mergeCell ref="AQ65:BD65"/>
    <mergeCell ref="BE65:BR65"/>
    <mergeCell ref="BS65:CF65"/>
    <mergeCell ref="CB4:EG4"/>
    <mergeCell ref="AQ5:AT5"/>
    <mergeCell ref="DI64:DX64"/>
    <mergeCell ref="DY64:EN64"/>
    <mergeCell ref="DI63:DX63"/>
    <mergeCell ref="CG65:CT65"/>
    <mergeCell ref="CU65:DH65"/>
    <mergeCell ref="CU63:DH63"/>
    <mergeCell ref="EO74:FE74"/>
    <mergeCell ref="DI73:DX73"/>
    <mergeCell ref="DY73:EN73"/>
    <mergeCell ref="EO73:FE73"/>
    <mergeCell ref="DY72:EN72"/>
    <mergeCell ref="EO72:FE72"/>
    <mergeCell ref="CB3:EG3"/>
    <mergeCell ref="A74:H74"/>
    <mergeCell ref="J74:AP74"/>
    <mergeCell ref="AQ74:BD74"/>
    <mergeCell ref="BE74:BR74"/>
    <mergeCell ref="BS74:CF74"/>
    <mergeCell ref="CG74:CT74"/>
    <mergeCell ref="CU74:DH74"/>
    <mergeCell ref="DI72:DX72"/>
    <mergeCell ref="DY74:EN74"/>
    <mergeCell ref="BS73:CF73"/>
    <mergeCell ref="CU73:DH73"/>
    <mergeCell ref="DI74:DX74"/>
    <mergeCell ref="A73:H73"/>
    <mergeCell ref="J73:AP73"/>
    <mergeCell ref="AQ73:BD73"/>
    <mergeCell ref="BE73:BR73"/>
    <mergeCell ref="CG73:CT73"/>
    <mergeCell ref="EO64:FE64"/>
    <mergeCell ref="A72:H72"/>
    <mergeCell ref="J72:AP72"/>
    <mergeCell ref="AQ72:BD72"/>
    <mergeCell ref="BE72:BR72"/>
    <mergeCell ref="BS72:CF72"/>
    <mergeCell ref="CG72:CT72"/>
    <mergeCell ref="CU72:DH72"/>
    <mergeCell ref="J65:AP65"/>
    <mergeCell ref="J66:AP66"/>
    <mergeCell ref="DY63:EN63"/>
    <mergeCell ref="EO63:FE63"/>
    <mergeCell ref="A64:H64"/>
    <mergeCell ref="J64:AP64"/>
    <mergeCell ref="AQ64:BD64"/>
    <mergeCell ref="BE64:BR64"/>
    <mergeCell ref="BS64:CF64"/>
    <mergeCell ref="CG64:CT64"/>
    <mergeCell ref="CU64:DH64"/>
    <mergeCell ref="A63:H63"/>
    <mergeCell ref="J63:AP63"/>
    <mergeCell ref="AQ63:BD63"/>
    <mergeCell ref="BE63:BR63"/>
    <mergeCell ref="BS63:CF63"/>
    <mergeCell ref="CG63:CT63"/>
    <mergeCell ref="DY48:EN48"/>
    <mergeCell ref="CU49:DH49"/>
    <mergeCell ref="BS54:CF54"/>
    <mergeCell ref="CG54:CT54"/>
    <mergeCell ref="CU54:DH54"/>
    <mergeCell ref="A49:H49"/>
    <mergeCell ref="J49:AP49"/>
    <mergeCell ref="AQ49:BD49"/>
    <mergeCell ref="BE49:BR49"/>
    <mergeCell ref="BS49:CF49"/>
    <mergeCell ref="CG49:CT49"/>
    <mergeCell ref="DI16:DX16"/>
    <mergeCell ref="DY16:EN16"/>
    <mergeCell ref="EO16:FE16"/>
    <mergeCell ref="A48:H48"/>
    <mergeCell ref="J48:AP48"/>
    <mergeCell ref="AQ48:BD48"/>
    <mergeCell ref="BE48:BR48"/>
    <mergeCell ref="BS48:CF48"/>
    <mergeCell ref="CG48:CT48"/>
    <mergeCell ref="CU48:DH48"/>
    <mergeCell ref="DI15:DX15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4:DX14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3:DX13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2:DX12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1:DX11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0:DX10"/>
    <mergeCell ref="DY10:EN10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9:DX9"/>
    <mergeCell ref="DY9:EN9"/>
    <mergeCell ref="EO9:FE9"/>
    <mergeCell ref="A75:H75"/>
    <mergeCell ref="J75:AP75"/>
    <mergeCell ref="AQ75:BD75"/>
    <mergeCell ref="BE75:BR75"/>
    <mergeCell ref="BS75:CF75"/>
    <mergeCell ref="CG75:CT75"/>
    <mergeCell ref="CU75:DH75"/>
    <mergeCell ref="DI7:FE7"/>
    <mergeCell ref="DI8:DX8"/>
    <mergeCell ref="DY8:EN8"/>
    <mergeCell ref="EO8:FE8"/>
    <mergeCell ref="A10:H10"/>
    <mergeCell ref="BS8:CF8"/>
    <mergeCell ref="CG8:CT8"/>
    <mergeCell ref="BS9:CF9"/>
    <mergeCell ref="CG9:CT9"/>
    <mergeCell ref="BS10:CF10"/>
    <mergeCell ref="CG10:CT10"/>
    <mergeCell ref="A7:H8"/>
    <mergeCell ref="A9:H9"/>
    <mergeCell ref="J10:AP10"/>
    <mergeCell ref="DI75:DX75"/>
    <mergeCell ref="DY75:EN75"/>
    <mergeCell ref="I9:AP9"/>
    <mergeCell ref="I7:AP8"/>
    <mergeCell ref="AQ8:BD8"/>
    <mergeCell ref="AQ7:BR7"/>
    <mergeCell ref="EO75:FE75"/>
    <mergeCell ref="AQ10:BD10"/>
    <mergeCell ref="BE10:BR10"/>
    <mergeCell ref="BE8:BR8"/>
    <mergeCell ref="BS7:DH7"/>
    <mergeCell ref="AQ9:BD9"/>
    <mergeCell ref="BE9:BR9"/>
    <mergeCell ref="CU8:DH8"/>
    <mergeCell ref="CU9:DH9"/>
    <mergeCell ref="CU10:DH10"/>
    <mergeCell ref="DY54:EN54"/>
    <mergeCell ref="EO54:FE54"/>
    <mergeCell ref="J55:AP55"/>
    <mergeCell ref="AQ55:BD55"/>
    <mergeCell ref="BE55:BR55"/>
    <mergeCell ref="BS55:CF55"/>
    <mergeCell ref="CG55:CT55"/>
    <mergeCell ref="CU55:DH55"/>
    <mergeCell ref="BE54:BR54"/>
    <mergeCell ref="DI55:DX55"/>
    <mergeCell ref="CG56:CT56"/>
    <mergeCell ref="CU56:DH56"/>
    <mergeCell ref="J57:AP57"/>
    <mergeCell ref="AQ57:BD57"/>
    <mergeCell ref="BE57:BR57"/>
    <mergeCell ref="BS57:CF57"/>
    <mergeCell ref="CG57:CT57"/>
    <mergeCell ref="CU57:DH57"/>
    <mergeCell ref="DY57:EN57"/>
    <mergeCell ref="EO57:FE57"/>
    <mergeCell ref="DI43:DX43"/>
    <mergeCell ref="DY43:EN43"/>
    <mergeCell ref="EO43:FE43"/>
    <mergeCell ref="DI56:DX56"/>
    <mergeCell ref="DY56:EN56"/>
    <mergeCell ref="EO56:FE56"/>
    <mergeCell ref="DI57:DX57"/>
    <mergeCell ref="DI48:DX48"/>
    <mergeCell ref="J53:AP53"/>
    <mergeCell ref="AQ53:BD53"/>
    <mergeCell ref="BE53:BR53"/>
    <mergeCell ref="BS53:CF53"/>
    <mergeCell ref="CG53:CT53"/>
    <mergeCell ref="CU53:DH53"/>
    <mergeCell ref="DI53:DX53"/>
    <mergeCell ref="DY53:EN53"/>
    <mergeCell ref="EO53:FE53"/>
    <mergeCell ref="BS43:CF43"/>
    <mergeCell ref="CG43:CT43"/>
    <mergeCell ref="CU43:DH43"/>
    <mergeCell ref="DY49:EN49"/>
    <mergeCell ref="CU45:DH45"/>
    <mergeCell ref="DI45:DX45"/>
    <mergeCell ref="DI50:DX5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Волосенкова Оксана Викторовна</cp:lastModifiedBy>
  <cp:lastPrinted>2019-01-31T08:54:48Z</cp:lastPrinted>
  <dcterms:created xsi:type="dcterms:W3CDTF">2011-01-11T10:25:48Z</dcterms:created>
  <dcterms:modified xsi:type="dcterms:W3CDTF">2021-05-25T11:27:42Z</dcterms:modified>
  <cp:category/>
  <cp:version/>
  <cp:contentType/>
  <cp:contentStatus/>
</cp:coreProperties>
</file>